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<sst xmlns="http://schemas.openxmlformats.org/spreadsheetml/2006/main" count="508" uniqueCount="167">
  <si>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</si>
  <si>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</si>
  <si>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</si>
  <si>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</si>
  <si>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</si>
  <si>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</si>
  <si>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</si>
  <si>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</si>
  <si>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</si>
  <si>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</si>
  <si>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</si>
  <si>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</si>
  <si>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</si>
  <si>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</si>
  <si>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</si>
  <si>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</si>
  <si>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</si>
  <si>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</si>
  <si>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</si>
  <si>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</si>
  <si>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</si>
  <si>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</si>
  <si>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</si>
  <si>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</si>
  <si>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</si>
  <si>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</si>
  <si>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</si>
  <si>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</si>
  <si>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</si>
  <si>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</si>
  <si>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</si>
  <si>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</si>
  <si>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</si>
  <si>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</si>
  <si>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</si>
  <si>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</si>
  <si>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</si>
  <si>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</si>
  <si>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</si>
  <si>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</si>
  <si>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</si>
  <si>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</si>
  <si>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</si>
  <si>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</si>
  <si>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</si>
  <si>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</si>
  <si>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</si>
  <si>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</si>
  <si>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</si>
  <si>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</si>
  <si>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</si>
  <si>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</si>
  <si>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</si>
  <si>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</si>
  <si>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</si>
  <si>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</si>
  <si>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</si>
  <si>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</si>
  <si>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</si>
  <si>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</si>
  <si>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</si>
  <si>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</si>
  <si>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</si>
  <si>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</si>
  <si>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</si>
  <si>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</si>
  <si>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</si>
  <si>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</si>
  <si>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</si>
  <si>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</si>
  <si>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</si>
  <si>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</si>
  <si>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</si>
  <si>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</si>
  <si>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</si>
  <si>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</si>
  <si>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</si>
  <si>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</si>
  <si>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</si>
  <si>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</si>
  <si>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</si>
  <si>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</si>
  <si>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</si>
  <si>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</si>
  <si>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</si>
  <si>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</si>
  <si>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</si>
  <si>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</si>
  <si>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</si>
  <si>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</si>
  <si>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</si>
  <si>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</si>
  <si>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</si>
  <si>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</si>
  <si>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</si>
  <si>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</si>
  <si>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</si>
  <si>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</si>
  <si>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</si>
  <si>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</si>
  <si>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</si>
  <si>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</si>
  <si>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</si>
  <si>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</si>
  <si>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</si>
  <si>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</si>
  <si>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</si>
  <si>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</si>
  <si>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</si>
  <si>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</si>
  <si>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</si>
  <si>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</si>
  <si>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</si>
  <si>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</si>
  <si>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</si>
  <si>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</si>
  <si>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</si>
  <si>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</si>
  <si>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</si>
  <si>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</si>
  <si>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</si>
  <si>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</si>
  <si>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</si>
  <si>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</si>
  <si>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</si>
  <si>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</si>
  <si>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</si>
  <si>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</si>
  <si>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</si>
  <si>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</si>
  <si>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</si>
  <si>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</si>
  <si>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</si>
  <si>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</si>
  <si>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</si>
  <si>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</si>
  <si>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</si>
  <si>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</si>
  <si>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</si>
  <si>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</si>
  <si>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</si>
  <si>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</si>
  <si>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</si>
  <si>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</si>
  <si>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</si>
  <si>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</si>
  <si>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</si>
  <si>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</si>
  <si>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</si>
  <si>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</si>
  <si>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</si>
  <si>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</si>
  <si>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</si>
  <si>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</si>
  <si>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</si>
  <si>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</si>
  <si>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</si>
  <si>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</si>
  <si>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</si>
  <si>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</si>
  <si>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</si>
  <si>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</si>
  <si>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</si>
  <si>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</si>
  <si>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</si>
  <si>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</si>
  <si>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Station  P.5  Water year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</si>
</sst>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b/>
      <sz val="18"/>
      <color indexed="8"/>
      <name val="CordiaUPC"/>
      <family val="0"/>
    </font>
    <font>
      <sz val="11"/>
      <color indexed="8"/>
      <name val="DilleniaUPC"/>
      <family val="0"/>
    </font>
    <font>
      <sz val="14"/>
      <color indexed="8"/>
      <name val="AngsanaUPC"/>
      <family val="0"/>
    </font>
    <font>
      <sz val="8.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196" fontId="12" fillId="0" borderId="19" xfId="58" applyNumberFormat="1" applyFont="1" applyFill="1" applyBorder="1" applyAlignment="1" applyProtection="1">
      <alignment horizontal="center" vertical="center" wrapText="1"/>
      <protection/>
    </xf>
    <xf numFmtId="192" fontId="12" fillId="0" borderId="19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4" fillId="0" borderId="0" xfId="42" applyNumberFormat="1" applyFont="1" applyAlignment="1">
      <alignment horizontal="center" vertical="center"/>
      <protection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9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1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32" xfId="43" applyFont="1" applyBorder="1" applyAlignment="1">
      <alignment horizontal="center"/>
      <protection/>
    </xf>
    <xf numFmtId="205" fontId="5" fillId="0" borderId="31" xfId="43" applyNumberFormat="1" applyFont="1" applyBorder="1">
      <alignment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5" xfId="43" applyNumberFormat="1" applyFont="1" applyBorder="1" applyAlignment="1">
      <alignment horizontal="center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 quotePrefix="1">
      <alignment horizontal="center"/>
      <protection/>
    </xf>
    <xf numFmtId="191" fontId="5" fillId="0" borderId="38" xfId="43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Border="1" applyAlignment="1">
      <alignment horizontal="center"/>
      <protection/>
    </xf>
    <xf numFmtId="202" fontId="4" fillId="0" borderId="43" xfId="59" applyNumberFormat="1" applyBorder="1">
      <alignment/>
      <protection/>
    </xf>
    <xf numFmtId="2" fontId="4" fillId="0" borderId="43" xfId="59" applyNumberFormat="1" applyBorder="1">
      <alignment/>
      <protection/>
    </xf>
    <xf numFmtId="2" fontId="4" fillId="0" borderId="44" xfId="59" applyNumberFormat="1" applyBorder="1">
      <alignment/>
      <protection/>
    </xf>
    <xf numFmtId="2" fontId="4" fillId="0" borderId="19" xfId="59" applyNumberFormat="1" applyBorder="1">
      <alignment/>
      <protection/>
    </xf>
    <xf numFmtId="2" fontId="4" fillId="0" borderId="43" xfId="59" applyNumberFormat="1" applyFont="1" applyBorder="1">
      <alignment/>
      <protection/>
    </xf>
    <xf numFmtId="0" fontId="0" fillId="0" borderId="43" xfId="0" applyBorder="1" applyAlignment="1">
      <alignment/>
    </xf>
    <xf numFmtId="205" fontId="0" fillId="0" borderId="43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5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2" fontId="5" fillId="0" borderId="45" xfId="43" applyNumberFormat="1" applyFont="1" applyBorder="1">
      <alignment/>
      <protection/>
    </xf>
    <xf numFmtId="205" fontId="0" fillId="0" borderId="0" xfId="43" applyNumberFormat="1" applyFont="1" applyBorder="1">
      <alignment/>
      <protection/>
    </xf>
    <xf numFmtId="191" fontId="0" fillId="0" borderId="0" xfId="43" applyNumberFormat="1" applyFont="1" applyBorder="1">
      <alignment/>
      <protection/>
    </xf>
    <xf numFmtId="191" fontId="12" fillId="0" borderId="0" xfId="57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5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1" fontId="5" fillId="0" borderId="47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43" xfId="59" applyNumberFormat="1" applyFont="1" applyBorder="1">
      <alignment/>
      <protection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20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0" borderId="19" xfId="59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05" fontId="0" fillId="0" borderId="43" xfId="0" applyNumberFormat="1" applyFont="1" applyBorder="1" applyAlignment="1">
      <alignment/>
    </xf>
    <xf numFmtId="205" fontId="30" fillId="0" borderId="43" xfId="43" applyNumberFormat="1" applyFont="1" applyBorder="1">
      <alignment/>
      <protection/>
    </xf>
    <xf numFmtId="191" fontId="30" fillId="0" borderId="43" xfId="43" applyNumberFormat="1" applyFont="1" applyBorder="1">
      <alignment/>
      <protection/>
    </xf>
    <xf numFmtId="0" fontId="12" fillId="33" borderId="43" xfId="58" applyFont="1" applyFill="1" applyBorder="1" applyAlignment="1">
      <alignment horizontal="right" vertical="center"/>
      <protection/>
    </xf>
    <xf numFmtId="49" fontId="30" fillId="0" borderId="43" xfId="43" applyNumberFormat="1" applyFont="1" applyBorder="1" applyAlignment="1">
      <alignment horizontal="center"/>
      <protection/>
    </xf>
    <xf numFmtId="191" fontId="12" fillId="0" borderId="43" xfId="58" applyNumberFormat="1" applyFont="1" applyFill="1" applyBorder="1" applyAlignment="1" applyProtection="1" quotePrefix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4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51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202" fontId="4" fillId="0" borderId="43" xfId="59" applyNumberFormat="1" applyFont="1" applyBorder="1">
      <alignment/>
      <protection/>
    </xf>
    <xf numFmtId="202" fontId="4" fillId="0" borderId="48" xfId="59" applyNumberFormat="1" applyFont="1" applyBorder="1">
      <alignment/>
      <protection/>
    </xf>
    <xf numFmtId="202" fontId="4" fillId="0" borderId="19" xfId="59" applyNumberFormat="1" applyFont="1" applyBorder="1">
      <alignment/>
      <protection/>
    </xf>
    <xf numFmtId="2" fontId="12" fillId="0" borderId="0" xfId="57" applyNumberFormat="1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5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0" fontId="5" fillId="0" borderId="53" xfId="43" applyFont="1" applyBorder="1">
      <alignment/>
      <protection/>
    </xf>
    <xf numFmtId="49" fontId="5" fillId="0" borderId="53" xfId="43" applyNumberFormat="1" applyFont="1" applyBorder="1" applyAlignment="1">
      <alignment horizontal="center"/>
      <protection/>
    </xf>
    <xf numFmtId="0" fontId="5" fillId="0" borderId="54" xfId="43" applyFont="1" applyBorder="1">
      <alignment/>
      <protection/>
    </xf>
    <xf numFmtId="192" fontId="4" fillId="9" borderId="43" xfId="59" applyNumberForma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48" xfId="59" applyNumberFormat="1" applyFont="1" applyFill="1" applyBorder="1">
      <alignment/>
      <protection/>
    </xf>
    <xf numFmtId="192" fontId="4" fillId="9" borderId="19" xfId="59" applyNumberFormat="1" applyFont="1" applyFill="1" applyBorder="1">
      <alignment/>
      <protection/>
    </xf>
    <xf numFmtId="192" fontId="4" fillId="9" borderId="49" xfId="59" applyNumberFormat="1" applyFont="1" applyFill="1" applyBorder="1">
      <alignment/>
      <protection/>
    </xf>
    <xf numFmtId="192" fontId="4" fillId="9" borderId="52" xfId="59" applyNumberFormat="1" applyFont="1" applyFill="1" applyBorder="1">
      <alignment/>
      <protection/>
    </xf>
    <xf numFmtId="192" fontId="0" fillId="9" borderId="19" xfId="0" applyNumberFormat="1" applyFill="1" applyBorder="1" applyAlignment="1">
      <alignment/>
    </xf>
    <xf numFmtId="192" fontId="0" fillId="9" borderId="43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2" fontId="0" fillId="0" borderId="55" xfId="0" applyNumberFormat="1" applyBorder="1" applyAlignment="1">
      <alignment/>
    </xf>
    <xf numFmtId="192" fontId="0" fillId="9" borderId="55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/>
    </xf>
    <xf numFmtId="0" fontId="15" fillId="0" borderId="0" xfId="42" applyFont="1" applyFill="1" applyAlignment="1">
      <alignment horizontal="center" vertical="center"/>
      <protection/>
    </xf>
    <xf numFmtId="0" fontId="27" fillId="34" borderId="44" xfId="59" applyFont="1" applyFill="1" applyBorder="1" applyAlignment="1">
      <alignment horizontal="center"/>
      <protection/>
    </xf>
    <xf numFmtId="0" fontId="27" fillId="34" borderId="56" xfId="59" applyFont="1" applyFill="1" applyBorder="1" applyAlignment="1">
      <alignment horizontal="center"/>
      <protection/>
    </xf>
    <xf numFmtId="0" fontId="27" fillId="34" borderId="57" xfId="59" applyFont="1" applyFill="1" applyBorder="1" applyAlignment="1">
      <alignment horizontal="center"/>
      <protection/>
    </xf>
    <xf numFmtId="205" fontId="30" fillId="0" borderId="44" xfId="43" applyNumberFormat="1" applyFont="1" applyBorder="1" applyAlignment="1">
      <alignment horizontal="center"/>
      <protection/>
    </xf>
    <xf numFmtId="205" fontId="30" fillId="0" borderId="56" xfId="43" applyNumberFormat="1" applyFont="1" applyBorder="1" applyAlignment="1">
      <alignment horizontal="center"/>
      <protection/>
    </xf>
    <xf numFmtId="205" fontId="30" fillId="0" borderId="57" xfId="43" applyNumberFormat="1" applyFont="1" applyBorder="1" applyAlignment="1">
      <alignment horizontal="center"/>
      <protection/>
    </xf>
    <xf numFmtId="0" fontId="12" fillId="0" borderId="43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43" xfId="58" applyFont="1" applyFill="1" applyBorder="1" applyAlignment="1" applyProtection="1">
      <alignment horizontal="center" vertical="center" textRotation="90"/>
      <protection/>
    </xf>
    <xf numFmtId="2" fontId="12" fillId="0" borderId="43" xfId="58" applyNumberFormat="1" applyFont="1" applyFill="1" applyBorder="1" applyAlignment="1" applyProtection="1">
      <alignment horizontal="left"/>
      <protection/>
    </xf>
    <xf numFmtId="192" fontId="12" fillId="0" borderId="43" xfId="58" applyNumberFormat="1" applyFont="1" applyFill="1" applyBorder="1" applyAlignment="1" applyProtection="1">
      <alignment/>
      <protection/>
    </xf>
    <xf numFmtId="192" fontId="12" fillId="0" borderId="43" xfId="58" applyNumberFormat="1" applyFont="1" applyFill="1" applyBorder="1" applyProtection="1">
      <alignment/>
      <protection/>
    </xf>
    <xf numFmtId="4" fontId="12" fillId="0" borderId="43" xfId="58" applyNumberFormat="1" applyFont="1" applyFill="1" applyBorder="1" applyAlignment="1" applyProtection="1">
      <alignment horizontal="center"/>
      <protection/>
    </xf>
    <xf numFmtId="2" fontId="11" fillId="0" borderId="44" xfId="58" applyNumberFormat="1" applyFont="1" applyFill="1" applyBorder="1" applyAlignment="1" applyProtection="1">
      <alignment horizontal="center"/>
      <protection/>
    </xf>
    <xf numFmtId="2" fontId="11" fillId="0" borderId="56" xfId="58" applyNumberFormat="1" applyFont="1" applyFill="1" applyBorder="1" applyAlignment="1" applyProtection="1">
      <alignment horizontal="center"/>
      <protection/>
    </xf>
    <xf numFmtId="2" fontId="11" fillId="0" borderId="57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192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43" xfId="58" applyNumberFormat="1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D.A.1,569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DATA!$E$376:$E$395</c:f>
              <c:numCache>
                <c:ptCount val="20"/>
                <c:pt idx="0">
                  <c:v>9.874</c:v>
                </c:pt>
                <c:pt idx="1">
                  <c:v>14.671</c:v>
                </c:pt>
                <c:pt idx="2">
                  <c:v>60.726</c:v>
                </c:pt>
                <c:pt idx="3">
                  <c:v>89.279</c:v>
                </c:pt>
                <c:pt idx="4">
                  <c:v>49.343</c:v>
                </c:pt>
                <c:pt idx="5">
                  <c:v>19.596</c:v>
                </c:pt>
                <c:pt idx="6">
                  <c:v>15.453</c:v>
                </c:pt>
                <c:pt idx="7">
                  <c:v>20.954</c:v>
                </c:pt>
                <c:pt idx="8">
                  <c:v>86.058</c:v>
                </c:pt>
                <c:pt idx="9">
                  <c:v>9.656</c:v>
                </c:pt>
                <c:pt idx="10">
                  <c:v>13.66</c:v>
                </c:pt>
                <c:pt idx="11">
                  <c:v>23.304</c:v>
                </c:pt>
                <c:pt idx="12">
                  <c:v>20.788</c:v>
                </c:pt>
                <c:pt idx="13">
                  <c:v>7.722</c:v>
                </c:pt>
                <c:pt idx="14">
                  <c:v>0.446</c:v>
                </c:pt>
                <c:pt idx="15">
                  <c:v>0.273</c:v>
                </c:pt>
                <c:pt idx="16">
                  <c:v>0.299</c:v>
                </c:pt>
                <c:pt idx="17">
                  <c:v>0.176</c:v>
                </c:pt>
                <c:pt idx="18">
                  <c:v>0.256</c:v>
                </c:pt>
                <c:pt idx="19">
                  <c:v>0.286</c:v>
                </c:pt>
              </c:numCache>
            </c:numRef>
          </c:xVal>
          <c:yVal>
            <c:numRef>
              <c:f>DATA!$H$376:$H$395</c:f>
              <c:numCache>
                <c:ptCount val="20"/>
                <c:pt idx="0">
                  <c:v>21.016513253952002</c:v>
                </c:pt>
                <c:pt idx="1">
                  <c:v>116.24316386688001</c:v>
                </c:pt>
                <c:pt idx="2">
                  <c:v>730.1194052083201</c:v>
                </c:pt>
                <c:pt idx="3">
                  <c:v>494.495016892416</c:v>
                </c:pt>
                <c:pt idx="4">
                  <c:v>300.91558229308805</c:v>
                </c:pt>
                <c:pt idx="5">
                  <c:v>137.65291468531203</c:v>
                </c:pt>
                <c:pt idx="6">
                  <c:v>39.139952784192</c:v>
                </c:pt>
                <c:pt idx="7">
                  <c:v>68.843587846464</c:v>
                </c:pt>
                <c:pt idx="8">
                  <c:v>563.5564336200961</c:v>
                </c:pt>
                <c:pt idx="9">
                  <c:v>47.287216737792</c:v>
                </c:pt>
                <c:pt idx="10">
                  <c:v>19.189883600640005</c:v>
                </c:pt>
                <c:pt idx="11">
                  <c:v>105.700286140416</c:v>
                </c:pt>
                <c:pt idx="12">
                  <c:v>24.681529869696007</c:v>
                </c:pt>
                <c:pt idx="13">
                  <c:v>10.320570868608</c:v>
                </c:pt>
                <c:pt idx="14">
                  <c:v>0.68227017696</c:v>
                </c:pt>
                <c:pt idx="15">
                  <c:v>0.40371151766400004</c:v>
                </c:pt>
                <c:pt idx="16">
                  <c:v>0.62108667504</c:v>
                </c:pt>
                <c:pt idx="17">
                  <c:v>0.350157367296</c:v>
                </c:pt>
                <c:pt idx="18">
                  <c:v>0.17673913958400003</c:v>
                </c:pt>
                <c:pt idx="19">
                  <c:v>0.28499187974400003</c:v>
                </c:pt>
              </c:numCache>
            </c:numRef>
          </c:yVal>
          <c:smooth val="0"/>
        </c:ser>
        <c:axId val="54163975"/>
        <c:axId val="17713728"/>
      </c:scatterChart>
      <c:valAx>
        <c:axId val="541639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713728"/>
        <c:crossesAt val="0.1"/>
        <c:crossBetween val="midCat"/>
        <c:dispUnits/>
      </c:valAx>
      <c:valAx>
        <c:axId val="1771372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1639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D.A.1,569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725"/>
          <c:w val="0.74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DATA!$E$9:$E$395</c:f>
              <c:numCache>
                <c:ptCount val="387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</c:numCache>
            </c:numRef>
          </c:xVal>
          <c:yVal>
            <c:numRef>
              <c:f>DATA!$H$9:$H$395</c:f>
              <c:numCache>
                <c:ptCount val="387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</c:numCache>
            </c:numRef>
          </c:yVal>
          <c:smooth val="0"/>
        </c:ser>
        <c:axId val="25205825"/>
        <c:axId val="25525834"/>
      </c:scatterChart>
      <c:valAx>
        <c:axId val="2520582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525834"/>
        <c:crossesAt val="0.01"/>
        <c:crossBetween val="midCat"/>
        <c:dispUnits/>
      </c:valAx>
      <c:valAx>
        <c:axId val="2552583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2058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P.5  Nam Mae khung  A.Mae muang  C.lamphon  Year 2020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28405915"/>
        <c:axId val="54326644"/>
      </c:lineChart>
      <c:dateAx>
        <c:axId val="284059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644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326644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0591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91225"/>
          <c:w val="0.819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37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DATA!$E$376:$E$400</c:f>
              <c:numCache>
                <c:ptCount val="25"/>
                <c:pt idx="0">
                  <c:v>9.874</c:v>
                </c:pt>
                <c:pt idx="1">
                  <c:v>14.671</c:v>
                </c:pt>
                <c:pt idx="2">
                  <c:v>60.726</c:v>
                </c:pt>
                <c:pt idx="3">
                  <c:v>89.279</c:v>
                </c:pt>
                <c:pt idx="4">
                  <c:v>49.343</c:v>
                </c:pt>
                <c:pt idx="5">
                  <c:v>19.596</c:v>
                </c:pt>
                <c:pt idx="6">
                  <c:v>15.453</c:v>
                </c:pt>
                <c:pt idx="7">
                  <c:v>20.954</c:v>
                </c:pt>
                <c:pt idx="8">
                  <c:v>86.058</c:v>
                </c:pt>
                <c:pt idx="9">
                  <c:v>9.656</c:v>
                </c:pt>
                <c:pt idx="10">
                  <c:v>13.66</c:v>
                </c:pt>
                <c:pt idx="11">
                  <c:v>23.304</c:v>
                </c:pt>
                <c:pt idx="12">
                  <c:v>20.788</c:v>
                </c:pt>
                <c:pt idx="13">
                  <c:v>7.722</c:v>
                </c:pt>
                <c:pt idx="14">
                  <c:v>0.446</c:v>
                </c:pt>
                <c:pt idx="15">
                  <c:v>0.273</c:v>
                </c:pt>
                <c:pt idx="16">
                  <c:v>0.299</c:v>
                </c:pt>
                <c:pt idx="17">
                  <c:v>0.176</c:v>
                </c:pt>
                <c:pt idx="18">
                  <c:v>0.256</c:v>
                </c:pt>
                <c:pt idx="19">
                  <c:v>0.286</c:v>
                </c:pt>
              </c:numCache>
            </c:numRef>
          </c:xVal>
          <c:yVal>
            <c:numRef>
              <c:f>DATA!$H$376:$H$400</c:f>
              <c:numCache>
                <c:ptCount val="25"/>
                <c:pt idx="0">
                  <c:v>21.016513253952002</c:v>
                </c:pt>
                <c:pt idx="1">
                  <c:v>116.24316386688001</c:v>
                </c:pt>
                <c:pt idx="2">
                  <c:v>730.1194052083201</c:v>
                </c:pt>
                <c:pt idx="3">
                  <c:v>494.495016892416</c:v>
                </c:pt>
                <c:pt idx="4">
                  <c:v>300.91558229308805</c:v>
                </c:pt>
                <c:pt idx="5">
                  <c:v>137.65291468531203</c:v>
                </c:pt>
                <c:pt idx="6">
                  <c:v>39.139952784192</c:v>
                </c:pt>
                <c:pt idx="7">
                  <c:v>68.843587846464</c:v>
                </c:pt>
                <c:pt idx="8">
                  <c:v>563.5564336200961</c:v>
                </c:pt>
                <c:pt idx="9">
                  <c:v>47.287216737792</c:v>
                </c:pt>
                <c:pt idx="10">
                  <c:v>19.189883600640005</c:v>
                </c:pt>
                <c:pt idx="11">
                  <c:v>105.700286140416</c:v>
                </c:pt>
                <c:pt idx="12">
                  <c:v>24.681529869696007</c:v>
                </c:pt>
                <c:pt idx="13">
                  <c:v>10.320570868608</c:v>
                </c:pt>
                <c:pt idx="14">
                  <c:v>0.68227017696</c:v>
                </c:pt>
                <c:pt idx="15">
                  <c:v>0.40371151766400004</c:v>
                </c:pt>
                <c:pt idx="16">
                  <c:v>0.62108667504</c:v>
                </c:pt>
                <c:pt idx="17">
                  <c:v>0.350157367296</c:v>
                </c:pt>
                <c:pt idx="18">
                  <c:v>0.17673913958400003</c:v>
                </c:pt>
                <c:pt idx="19">
                  <c:v>0.28499187974400003</c:v>
                </c:pt>
              </c:numCache>
            </c:numRef>
          </c:yVal>
          <c:smooth val="0"/>
        </c:ser>
        <c:axId val="19177749"/>
        <c:axId val="38382014"/>
      </c:scatterChart>
      <c:valAx>
        <c:axId val="191777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382014"/>
        <c:crossesAt val="0.1"/>
        <c:crossBetween val="midCat"/>
        <c:dispUnits/>
      </c:valAx>
      <c:valAx>
        <c:axId val="3838201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17774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37625"/>
          <c:w val="0.097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209550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14650" y="0"/>
        <a:ext cx="6029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247650</xdr:rowOff>
    </xdr:from>
    <xdr:to>
      <xdr:col>15</xdr:col>
      <xdr:colOff>0</xdr:colOff>
      <xdr:row>32</xdr:row>
      <xdr:rowOff>200025</xdr:rowOff>
    </xdr:to>
    <xdr:graphicFrame>
      <xdr:nvGraphicFramePr>
        <xdr:cNvPr id="2" name="Chart 1"/>
        <xdr:cNvGraphicFramePr/>
      </xdr:nvGraphicFramePr>
      <xdr:xfrm>
        <a:off x="2905125" y="5105400"/>
        <a:ext cx="58293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14"/>
  <sheetViews>
    <sheetView zoomScalePageLayoutView="0" workbookViewId="0" topLeftCell="A489">
      <selection activeCell="B503" sqref="B503"/>
    </sheetView>
  </sheetViews>
  <sheetFormatPr defaultColWidth="9.140625" defaultRowHeight="21.75"/>
  <cols>
    <col min="1" max="1" width="9.57421875" style="114" bestFit="1" customWidth="1"/>
    <col min="2" max="2" width="9.140625" style="175" customWidth="1"/>
    <col min="3" max="3" width="9.421875" style="117" bestFit="1" customWidth="1"/>
    <col min="4" max="4" width="11.421875" style="117" bestFit="1" customWidth="1"/>
    <col min="5" max="5" width="9.140625" style="117" customWidth="1"/>
    <col min="6" max="6" width="11.421875" style="206" bestFit="1" customWidth="1"/>
    <col min="9" max="9" width="9.140625" style="65" customWidth="1"/>
  </cols>
  <sheetData>
    <row r="1" spans="1:10" s="104" customFormat="1" ht="21">
      <c r="A1" s="216" t="s">
        <v>142</v>
      </c>
      <c r="B1" s="217"/>
      <c r="C1" s="217"/>
      <c r="D1" s="217"/>
      <c r="E1" s="217"/>
      <c r="F1" s="217"/>
      <c r="G1" s="217"/>
      <c r="H1" s="217"/>
      <c r="I1" s="217"/>
      <c r="J1" s="218"/>
    </row>
    <row r="2" spans="1:10" s="104" customFormat="1" ht="18.75" customHeight="1">
      <c r="A2" s="105">
        <v>20946</v>
      </c>
      <c r="B2" s="106">
        <v>22</v>
      </c>
      <c r="C2" s="107">
        <v>85.1006</v>
      </c>
      <c r="D2" s="107">
        <v>85.1201</v>
      </c>
      <c r="E2" s="107">
        <f aca="true" t="shared" si="0" ref="E2:E25">D2-C2</f>
        <v>0.019499999999993634</v>
      </c>
      <c r="F2" s="198">
        <f aca="true" t="shared" si="1" ref="F2:F25">((10^6)*E2/G2)</f>
        <v>73.25319308787991</v>
      </c>
      <c r="G2" s="108">
        <f aca="true" t="shared" si="2" ref="G2:G7">I2-J2</f>
        <v>266.20000000000005</v>
      </c>
      <c r="H2" s="106">
        <v>1</v>
      </c>
      <c r="I2" s="109">
        <v>812.51</v>
      </c>
      <c r="J2" s="108">
        <v>546.31</v>
      </c>
    </row>
    <row r="3" spans="1:10" s="104" customFormat="1" ht="18.75" customHeight="1">
      <c r="A3" s="105"/>
      <c r="B3" s="106">
        <v>23</v>
      </c>
      <c r="C3" s="107">
        <v>87.6674</v>
      </c>
      <c r="D3" s="107">
        <v>87.6959</v>
      </c>
      <c r="E3" s="107">
        <f t="shared" si="0"/>
        <v>0.028499999999993975</v>
      </c>
      <c r="F3" s="198">
        <f t="shared" si="1"/>
        <v>102.15786077852883</v>
      </c>
      <c r="G3" s="108">
        <f t="shared" si="2"/>
        <v>278.98</v>
      </c>
      <c r="H3" s="106">
        <v>2</v>
      </c>
      <c r="I3" s="109">
        <v>791.35</v>
      </c>
      <c r="J3" s="108">
        <v>512.37</v>
      </c>
    </row>
    <row r="4" spans="1:10" s="104" customFormat="1" ht="18.75" customHeight="1">
      <c r="A4" s="105"/>
      <c r="B4" s="106">
        <v>24</v>
      </c>
      <c r="C4" s="107">
        <v>88.0213</v>
      </c>
      <c r="D4" s="107">
        <v>88.0458</v>
      </c>
      <c r="E4" s="107">
        <f t="shared" si="0"/>
        <v>0.024500000000003297</v>
      </c>
      <c r="F4" s="198">
        <f t="shared" si="1"/>
        <v>100.2044989775186</v>
      </c>
      <c r="G4" s="108">
        <f t="shared" si="2"/>
        <v>244.5</v>
      </c>
      <c r="H4" s="106">
        <v>3</v>
      </c>
      <c r="I4" s="109">
        <v>792.86</v>
      </c>
      <c r="J4" s="110">
        <v>548.36</v>
      </c>
    </row>
    <row r="5" spans="1:10" s="104" customFormat="1" ht="18.75" customHeight="1">
      <c r="A5" s="105">
        <v>20977</v>
      </c>
      <c r="B5" s="106">
        <v>13</v>
      </c>
      <c r="C5" s="107">
        <v>86.7095</v>
      </c>
      <c r="D5" s="107">
        <v>86.7328</v>
      </c>
      <c r="E5" s="107">
        <f t="shared" si="0"/>
        <v>0.023299999999991883</v>
      </c>
      <c r="F5" s="198">
        <f t="shared" si="1"/>
        <v>72.55628561639175</v>
      </c>
      <c r="G5" s="108">
        <f t="shared" si="2"/>
        <v>321.13</v>
      </c>
      <c r="H5" s="106">
        <v>4</v>
      </c>
      <c r="I5" s="109">
        <v>675.03</v>
      </c>
      <c r="J5" s="108">
        <v>353.9</v>
      </c>
    </row>
    <row r="6" spans="1:10" s="104" customFormat="1" ht="18.75" customHeight="1">
      <c r="A6" s="105"/>
      <c r="B6" s="106">
        <v>14</v>
      </c>
      <c r="C6" s="107">
        <v>85.9218</v>
      </c>
      <c r="D6" s="107">
        <v>85.9463</v>
      </c>
      <c r="E6" s="107">
        <f t="shared" si="0"/>
        <v>0.024499999999989086</v>
      </c>
      <c r="F6" s="198">
        <f t="shared" si="1"/>
        <v>82.00013387773308</v>
      </c>
      <c r="G6" s="108">
        <f t="shared" si="2"/>
        <v>298.78</v>
      </c>
      <c r="H6" s="106">
        <v>5</v>
      </c>
      <c r="I6" s="109">
        <v>694.03</v>
      </c>
      <c r="J6" s="108">
        <v>395.25</v>
      </c>
    </row>
    <row r="7" spans="1:10" s="104" customFormat="1" ht="18.75" customHeight="1">
      <c r="A7" s="105"/>
      <c r="B7" s="106">
        <v>15</v>
      </c>
      <c r="C7" s="107">
        <v>86.9785</v>
      </c>
      <c r="D7" s="107">
        <v>86.996</v>
      </c>
      <c r="E7" s="107">
        <f t="shared" si="0"/>
        <v>0.017499999999998295</v>
      </c>
      <c r="F7" s="198">
        <f t="shared" si="1"/>
        <v>67.31804893059814</v>
      </c>
      <c r="G7" s="108">
        <f t="shared" si="2"/>
        <v>259.96000000000004</v>
      </c>
      <c r="H7" s="106">
        <v>6</v>
      </c>
      <c r="I7" s="109">
        <v>767.82</v>
      </c>
      <c r="J7" s="108">
        <v>507.86</v>
      </c>
    </row>
    <row r="8" spans="1:10" s="104" customFormat="1" ht="18.75" customHeight="1">
      <c r="A8" s="105">
        <v>21022</v>
      </c>
      <c r="B8" s="106">
        <v>28</v>
      </c>
      <c r="C8" s="107">
        <v>87.2095</v>
      </c>
      <c r="D8" s="107">
        <v>87.2327</v>
      </c>
      <c r="E8" s="107">
        <f t="shared" si="0"/>
        <v>0.023199999999988563</v>
      </c>
      <c r="F8" s="198">
        <f t="shared" si="1"/>
        <v>75.35158660556874</v>
      </c>
      <c r="G8" s="108">
        <f aca="true" t="shared" si="3" ref="G8:G25">I8-J8</f>
        <v>307.89000000000004</v>
      </c>
      <c r="H8" s="106">
        <v>7</v>
      </c>
      <c r="I8" s="109">
        <v>642.35</v>
      </c>
      <c r="J8" s="108">
        <v>334.46</v>
      </c>
    </row>
    <row r="9" spans="1:10" s="104" customFormat="1" ht="18.75" customHeight="1">
      <c r="A9" s="105"/>
      <c r="B9" s="106">
        <v>29</v>
      </c>
      <c r="C9" s="107">
        <v>85.2415</v>
      </c>
      <c r="D9" s="107">
        <v>85.2621</v>
      </c>
      <c r="E9" s="107">
        <f t="shared" si="0"/>
        <v>0.020600000000001728</v>
      </c>
      <c r="F9" s="198">
        <f t="shared" si="1"/>
        <v>68.61177724487652</v>
      </c>
      <c r="G9" s="108">
        <f t="shared" si="3"/>
        <v>300.24</v>
      </c>
      <c r="H9" s="106">
        <v>8</v>
      </c>
      <c r="I9" s="109">
        <v>804.77</v>
      </c>
      <c r="J9" s="108">
        <v>504.53</v>
      </c>
    </row>
    <row r="10" spans="1:10" s="104" customFormat="1" ht="18.75" customHeight="1">
      <c r="A10" s="105"/>
      <c r="B10" s="106">
        <v>30</v>
      </c>
      <c r="C10" s="107">
        <v>84.9528</v>
      </c>
      <c r="D10" s="107">
        <v>84.9737</v>
      </c>
      <c r="E10" s="107">
        <f t="shared" si="0"/>
        <v>0.020899999999997476</v>
      </c>
      <c r="F10" s="198">
        <f t="shared" si="1"/>
        <v>70.6391320512302</v>
      </c>
      <c r="G10" s="108">
        <f t="shared" si="3"/>
        <v>295.86999999999995</v>
      </c>
      <c r="H10" s="106">
        <v>9</v>
      </c>
      <c r="I10" s="109">
        <v>661.67</v>
      </c>
      <c r="J10" s="110">
        <v>365.8</v>
      </c>
    </row>
    <row r="11" spans="1:10" s="104" customFormat="1" ht="18.75" customHeight="1">
      <c r="A11" s="105">
        <v>21029</v>
      </c>
      <c r="B11" s="106">
        <v>31</v>
      </c>
      <c r="C11" s="107">
        <v>84.8531</v>
      </c>
      <c r="D11" s="107">
        <v>84.8821</v>
      </c>
      <c r="E11" s="107">
        <f t="shared" si="0"/>
        <v>0.028999999999996362</v>
      </c>
      <c r="F11" s="198">
        <f t="shared" si="1"/>
        <v>117.54215304797492</v>
      </c>
      <c r="G11" s="108">
        <f t="shared" si="3"/>
        <v>246.7199999999999</v>
      </c>
      <c r="H11" s="106">
        <v>10</v>
      </c>
      <c r="I11" s="109">
        <v>802.3</v>
      </c>
      <c r="J11" s="108">
        <v>555.58</v>
      </c>
    </row>
    <row r="12" spans="1:10" s="104" customFormat="1" ht="18.75" customHeight="1">
      <c r="A12" s="105"/>
      <c r="B12" s="106">
        <v>32</v>
      </c>
      <c r="C12" s="107">
        <v>85.008</v>
      </c>
      <c r="D12" s="107">
        <v>85.0385</v>
      </c>
      <c r="E12" s="107">
        <f t="shared" si="0"/>
        <v>0.030500000000003524</v>
      </c>
      <c r="F12" s="198">
        <f t="shared" si="1"/>
        <v>115.36861217234757</v>
      </c>
      <c r="G12" s="108">
        <f t="shared" si="3"/>
        <v>264.37</v>
      </c>
      <c r="H12" s="106">
        <v>11</v>
      </c>
      <c r="I12" s="109">
        <v>793.45</v>
      </c>
      <c r="J12" s="108">
        <v>529.08</v>
      </c>
    </row>
    <row r="13" spans="1:10" s="104" customFormat="1" ht="18.75" customHeight="1">
      <c r="A13" s="105"/>
      <c r="B13" s="106">
        <v>33</v>
      </c>
      <c r="C13" s="107">
        <v>84.9704</v>
      </c>
      <c r="D13" s="107">
        <v>85.0005</v>
      </c>
      <c r="E13" s="107">
        <f t="shared" si="0"/>
        <v>0.030100000000004457</v>
      </c>
      <c r="F13" s="198">
        <f t="shared" si="1"/>
        <v>102.87784537563898</v>
      </c>
      <c r="G13" s="108">
        <f t="shared" si="3"/>
        <v>292.58000000000004</v>
      </c>
      <c r="H13" s="106">
        <v>12</v>
      </c>
      <c r="I13" s="109">
        <v>622.61</v>
      </c>
      <c r="J13" s="110">
        <v>330.03</v>
      </c>
    </row>
    <row r="14" spans="1:10" s="104" customFormat="1" ht="18.75" customHeight="1">
      <c r="A14" s="105">
        <v>21040</v>
      </c>
      <c r="B14" s="106">
        <v>1</v>
      </c>
      <c r="C14" s="107">
        <v>85.4238</v>
      </c>
      <c r="D14" s="107">
        <v>85.4265</v>
      </c>
      <c r="E14" s="107">
        <f t="shared" si="0"/>
        <v>0.0027000000000043656</v>
      </c>
      <c r="F14" s="198">
        <f t="shared" si="1"/>
        <v>8.10324129653171</v>
      </c>
      <c r="G14" s="108">
        <f t="shared" si="3"/>
        <v>333.2</v>
      </c>
      <c r="H14" s="106">
        <v>13</v>
      </c>
      <c r="I14" s="109">
        <v>670.41</v>
      </c>
      <c r="J14" s="108">
        <v>337.21</v>
      </c>
    </row>
    <row r="15" spans="1:10" s="104" customFormat="1" ht="18.75" customHeight="1">
      <c r="A15" s="105"/>
      <c r="B15" s="106">
        <v>2</v>
      </c>
      <c r="C15" s="107">
        <v>87.472</v>
      </c>
      <c r="D15" s="107">
        <v>87.4736</v>
      </c>
      <c r="E15" s="107">
        <f t="shared" si="0"/>
        <v>0.001600000000010482</v>
      </c>
      <c r="F15" s="198">
        <f t="shared" si="1"/>
        <v>5.639959110333398</v>
      </c>
      <c r="G15" s="108">
        <f t="shared" si="3"/>
        <v>283.69000000000005</v>
      </c>
      <c r="H15" s="106">
        <v>14</v>
      </c>
      <c r="I15" s="109">
        <v>818.44</v>
      </c>
      <c r="J15" s="108">
        <v>534.75</v>
      </c>
    </row>
    <row r="16" spans="1:10" s="104" customFormat="1" ht="18.75" customHeight="1">
      <c r="A16" s="105"/>
      <c r="B16" s="106">
        <v>3</v>
      </c>
      <c r="C16" s="107">
        <v>85.882</v>
      </c>
      <c r="D16" s="107">
        <v>85.8863</v>
      </c>
      <c r="E16" s="107">
        <f t="shared" si="0"/>
        <v>0.004300000000000637</v>
      </c>
      <c r="F16" s="198">
        <f t="shared" si="1"/>
        <v>14.130327626435665</v>
      </c>
      <c r="G16" s="108">
        <f t="shared" si="3"/>
        <v>304.30999999999995</v>
      </c>
      <c r="H16" s="106">
        <v>15</v>
      </c>
      <c r="I16" s="109">
        <v>810.43</v>
      </c>
      <c r="J16" s="110">
        <v>506.12</v>
      </c>
    </row>
    <row r="17" spans="1:10" s="104" customFormat="1" ht="18.75" customHeight="1">
      <c r="A17" s="105">
        <v>21051</v>
      </c>
      <c r="B17" s="106">
        <v>4</v>
      </c>
      <c r="C17" s="107">
        <v>85.0311</v>
      </c>
      <c r="D17" s="107">
        <v>85.0362</v>
      </c>
      <c r="E17" s="107">
        <f t="shared" si="0"/>
        <v>0.005099999999998772</v>
      </c>
      <c r="F17" s="198">
        <f t="shared" si="1"/>
        <v>18.44017789347642</v>
      </c>
      <c r="G17" s="108">
        <f t="shared" si="3"/>
        <v>276.56999999999994</v>
      </c>
      <c r="H17" s="106">
        <v>16</v>
      </c>
      <c r="I17" s="109">
        <v>834.78</v>
      </c>
      <c r="J17" s="108">
        <v>558.21</v>
      </c>
    </row>
    <row r="18" spans="1:10" s="104" customFormat="1" ht="18.75" customHeight="1">
      <c r="A18" s="105"/>
      <c r="B18" s="106">
        <v>5</v>
      </c>
      <c r="C18" s="107">
        <v>85.0678</v>
      </c>
      <c r="D18" s="107">
        <v>85.0746</v>
      </c>
      <c r="E18" s="107">
        <f t="shared" si="0"/>
        <v>0.006799999999998363</v>
      </c>
      <c r="F18" s="198">
        <f t="shared" si="1"/>
        <v>20.829504380317232</v>
      </c>
      <c r="G18" s="108">
        <f t="shared" si="3"/>
        <v>326.46</v>
      </c>
      <c r="H18" s="106">
        <v>17</v>
      </c>
      <c r="I18" s="109">
        <v>640.25</v>
      </c>
      <c r="J18" s="108">
        <v>313.79</v>
      </c>
    </row>
    <row r="19" spans="1:10" s="104" customFormat="1" ht="18.75" customHeight="1">
      <c r="A19" s="105"/>
      <c r="B19" s="106">
        <v>6</v>
      </c>
      <c r="C19" s="107">
        <v>87.4287</v>
      </c>
      <c r="D19" s="107">
        <v>87.4344</v>
      </c>
      <c r="E19" s="107">
        <f t="shared" si="0"/>
        <v>0.005699999999990268</v>
      </c>
      <c r="F19" s="198">
        <f t="shared" si="1"/>
        <v>18.119397291595995</v>
      </c>
      <c r="G19" s="108">
        <f t="shared" si="3"/>
        <v>314.58000000000004</v>
      </c>
      <c r="H19" s="106">
        <v>18</v>
      </c>
      <c r="I19" s="109">
        <v>687.47</v>
      </c>
      <c r="J19" s="110">
        <v>372.89</v>
      </c>
    </row>
    <row r="20" spans="1:10" s="104" customFormat="1" ht="18.75" customHeight="1">
      <c r="A20" s="105">
        <v>21059</v>
      </c>
      <c r="B20" s="106">
        <v>7</v>
      </c>
      <c r="C20" s="107">
        <v>86.4702</v>
      </c>
      <c r="D20" s="107">
        <v>86.4737</v>
      </c>
      <c r="E20" s="107">
        <f t="shared" si="0"/>
        <v>0.0034999999999882903</v>
      </c>
      <c r="F20" s="198">
        <f t="shared" si="1"/>
        <v>12.651364539990203</v>
      </c>
      <c r="G20" s="108">
        <f t="shared" si="3"/>
        <v>276.65000000000003</v>
      </c>
      <c r="H20" s="106">
        <v>19</v>
      </c>
      <c r="I20" s="109">
        <v>638.7</v>
      </c>
      <c r="J20" s="111">
        <v>362.05</v>
      </c>
    </row>
    <row r="21" spans="1:10" s="104" customFormat="1" ht="18.75" customHeight="1">
      <c r="A21" s="105"/>
      <c r="B21" s="106">
        <v>8</v>
      </c>
      <c r="C21" s="107">
        <v>84.8224</v>
      </c>
      <c r="D21" s="107">
        <v>84.8264</v>
      </c>
      <c r="E21" s="107">
        <f t="shared" si="0"/>
        <v>0.0040000000000048885</v>
      </c>
      <c r="F21" s="198">
        <f t="shared" si="1"/>
        <v>14.10884977603925</v>
      </c>
      <c r="G21" s="108">
        <f t="shared" si="3"/>
        <v>283.51000000000005</v>
      </c>
      <c r="H21" s="106">
        <v>20</v>
      </c>
      <c r="I21" s="109">
        <v>651.6</v>
      </c>
      <c r="J21" s="108">
        <v>368.09</v>
      </c>
    </row>
    <row r="22" spans="1:10" s="104" customFormat="1" ht="18.75" customHeight="1">
      <c r="A22" s="105"/>
      <c r="B22" s="106">
        <v>9</v>
      </c>
      <c r="C22" s="107">
        <v>87.665</v>
      </c>
      <c r="D22" s="107">
        <v>87.6702</v>
      </c>
      <c r="E22" s="107">
        <f t="shared" si="0"/>
        <v>0.005199999999987881</v>
      </c>
      <c r="F22" s="198">
        <f t="shared" si="1"/>
        <v>20.341104678406666</v>
      </c>
      <c r="G22" s="108">
        <f t="shared" si="3"/>
        <v>255.64000000000004</v>
      </c>
      <c r="H22" s="106">
        <v>21</v>
      </c>
      <c r="I22" s="109">
        <v>690.48</v>
      </c>
      <c r="J22" s="108">
        <v>434.84</v>
      </c>
    </row>
    <row r="23" spans="1:10" s="104" customFormat="1" ht="18.75" customHeight="1">
      <c r="A23" s="105">
        <v>21063</v>
      </c>
      <c r="B23" s="106">
        <v>10</v>
      </c>
      <c r="C23" s="107">
        <v>85.0881</v>
      </c>
      <c r="D23" s="107">
        <v>85.1131</v>
      </c>
      <c r="E23" s="107">
        <f t="shared" si="0"/>
        <v>0.025000000000005684</v>
      </c>
      <c r="F23" s="198">
        <f t="shared" si="1"/>
        <v>93.4544503009446</v>
      </c>
      <c r="G23" s="108">
        <f t="shared" si="3"/>
        <v>267.50999999999993</v>
      </c>
      <c r="H23" s="106">
        <v>22</v>
      </c>
      <c r="I23" s="109">
        <v>718.92</v>
      </c>
      <c r="J23" s="108">
        <v>451.41</v>
      </c>
    </row>
    <row r="24" spans="1:10" s="104" customFormat="1" ht="18.75" customHeight="1">
      <c r="A24" s="105"/>
      <c r="B24" s="106">
        <v>11</v>
      </c>
      <c r="C24" s="107">
        <v>86.11</v>
      </c>
      <c r="D24" s="107">
        <v>86.1343</v>
      </c>
      <c r="E24" s="107">
        <f t="shared" si="0"/>
        <v>0.024299999999996658</v>
      </c>
      <c r="F24" s="198">
        <f t="shared" si="1"/>
        <v>79.40398000194968</v>
      </c>
      <c r="G24" s="108">
        <f t="shared" si="3"/>
        <v>306.03</v>
      </c>
      <c r="H24" s="106">
        <v>23</v>
      </c>
      <c r="I24" s="109">
        <v>649.63</v>
      </c>
      <c r="J24" s="110">
        <v>343.6</v>
      </c>
    </row>
    <row r="25" spans="1:10" s="104" customFormat="1" ht="18.75" customHeight="1">
      <c r="A25" s="105"/>
      <c r="B25" s="106">
        <v>12</v>
      </c>
      <c r="C25" s="107">
        <v>84.8698</v>
      </c>
      <c r="D25" s="107">
        <v>84.8922</v>
      </c>
      <c r="E25" s="107">
        <f t="shared" si="0"/>
        <v>0.02240000000000464</v>
      </c>
      <c r="F25" s="198">
        <f t="shared" si="1"/>
        <v>85.35934761071809</v>
      </c>
      <c r="G25" s="108">
        <f t="shared" si="3"/>
        <v>262.41999999999996</v>
      </c>
      <c r="H25" s="106">
        <v>24</v>
      </c>
      <c r="I25" s="109">
        <v>826.86</v>
      </c>
      <c r="J25" s="110">
        <v>564.44</v>
      </c>
    </row>
    <row r="26" spans="1:10" ht="18.75" customHeight="1">
      <c r="A26" s="113">
        <v>21066</v>
      </c>
      <c r="B26" s="115">
        <v>10</v>
      </c>
      <c r="C26" s="116">
        <v>85.1005</v>
      </c>
      <c r="D26" s="116">
        <v>85.1345</v>
      </c>
      <c r="E26" s="107">
        <f aca="true" t="shared" si="4" ref="E26:E46">D26-C26</f>
        <v>0.034000000000006025</v>
      </c>
      <c r="F26" s="198">
        <f aca="true" t="shared" si="5" ref="F26:F46">((10^6)*E26/G26)</f>
        <v>113.23896752708085</v>
      </c>
      <c r="G26" s="108">
        <f aca="true" t="shared" si="6" ref="G26:G46">I26-J26</f>
        <v>300.25</v>
      </c>
      <c r="H26" s="106">
        <v>25</v>
      </c>
      <c r="I26" s="150">
        <v>838.86</v>
      </c>
      <c r="J26" s="112">
        <v>538.61</v>
      </c>
    </row>
    <row r="27" spans="1:10" ht="18.75" customHeight="1">
      <c r="A27" s="113"/>
      <c r="B27" s="115">
        <v>11</v>
      </c>
      <c r="C27" s="116">
        <v>86.093</v>
      </c>
      <c r="D27" s="116">
        <v>86.128</v>
      </c>
      <c r="E27" s="107">
        <f t="shared" si="4"/>
        <v>0.03499999999999659</v>
      </c>
      <c r="F27" s="198">
        <f t="shared" si="5"/>
        <v>100.87327434647544</v>
      </c>
      <c r="G27" s="108">
        <f t="shared" si="6"/>
        <v>346.97</v>
      </c>
      <c r="H27" s="106">
        <v>26</v>
      </c>
      <c r="I27" s="150">
        <v>684.75</v>
      </c>
      <c r="J27" s="112">
        <v>337.78</v>
      </c>
    </row>
    <row r="28" spans="1:10" ht="18.75" customHeight="1">
      <c r="A28" s="113"/>
      <c r="B28" s="115">
        <v>12</v>
      </c>
      <c r="C28" s="116">
        <v>84.8445</v>
      </c>
      <c r="D28" s="116">
        <v>84.8822</v>
      </c>
      <c r="E28" s="107">
        <f t="shared" si="4"/>
        <v>0.037700000000000955</v>
      </c>
      <c r="F28" s="198">
        <f t="shared" si="5"/>
        <v>130.93460216025062</v>
      </c>
      <c r="G28" s="108">
        <f t="shared" si="6"/>
        <v>287.92999999999995</v>
      </c>
      <c r="H28" s="106">
        <v>27</v>
      </c>
      <c r="I28" s="150">
        <v>792.06</v>
      </c>
      <c r="J28" s="112">
        <v>504.13</v>
      </c>
    </row>
    <row r="29" spans="1:10" ht="18.75" customHeight="1">
      <c r="A29" s="113">
        <v>21078</v>
      </c>
      <c r="B29" s="115">
        <v>13</v>
      </c>
      <c r="C29" s="116">
        <v>86.7321</v>
      </c>
      <c r="D29" s="116">
        <v>86.7472</v>
      </c>
      <c r="E29" s="107">
        <f t="shared" si="4"/>
        <v>0.015100000000003888</v>
      </c>
      <c r="F29" s="198">
        <f t="shared" si="5"/>
        <v>52.51991235088828</v>
      </c>
      <c r="G29" s="108">
        <f t="shared" si="6"/>
        <v>287.51</v>
      </c>
      <c r="H29" s="106">
        <v>28</v>
      </c>
      <c r="I29" s="150">
        <v>814.88</v>
      </c>
      <c r="J29" s="112">
        <v>527.37</v>
      </c>
    </row>
    <row r="30" spans="1:10" ht="18.75" customHeight="1">
      <c r="A30" s="113"/>
      <c r="B30" s="115">
        <v>14</v>
      </c>
      <c r="C30" s="116">
        <v>85.9446</v>
      </c>
      <c r="D30" s="116">
        <v>85.9614</v>
      </c>
      <c r="E30" s="107">
        <f t="shared" si="4"/>
        <v>0.01680000000000348</v>
      </c>
      <c r="F30" s="198">
        <f t="shared" si="5"/>
        <v>50.95077790920898</v>
      </c>
      <c r="G30" s="108">
        <f t="shared" si="6"/>
        <v>329.73</v>
      </c>
      <c r="H30" s="106">
        <v>29</v>
      </c>
      <c r="I30" s="150">
        <v>723.24</v>
      </c>
      <c r="J30" s="112">
        <v>393.51</v>
      </c>
    </row>
    <row r="31" spans="1:10" ht="18.75" customHeight="1">
      <c r="A31" s="113"/>
      <c r="B31" s="115">
        <v>15</v>
      </c>
      <c r="C31" s="116">
        <v>87.0095</v>
      </c>
      <c r="D31" s="116">
        <v>87.0255</v>
      </c>
      <c r="E31" s="107">
        <f t="shared" si="4"/>
        <v>0.015999999999991132</v>
      </c>
      <c r="F31" s="198">
        <f t="shared" si="5"/>
        <v>54.99604715907995</v>
      </c>
      <c r="G31" s="108">
        <f t="shared" si="6"/>
        <v>290.93000000000006</v>
      </c>
      <c r="H31" s="106">
        <v>30</v>
      </c>
      <c r="I31" s="150">
        <v>843.32</v>
      </c>
      <c r="J31" s="112">
        <v>552.39</v>
      </c>
    </row>
    <row r="32" spans="1:10" ht="18.75" customHeight="1">
      <c r="A32" s="113">
        <v>21085</v>
      </c>
      <c r="B32" s="115">
        <v>16</v>
      </c>
      <c r="C32" s="116">
        <v>86.1612</v>
      </c>
      <c r="D32" s="116">
        <v>86.1651</v>
      </c>
      <c r="E32" s="107">
        <f t="shared" si="4"/>
        <v>0.003900000000001569</v>
      </c>
      <c r="F32" s="198">
        <f t="shared" si="5"/>
        <v>12.429882712906581</v>
      </c>
      <c r="G32" s="108">
        <f t="shared" si="6"/>
        <v>313.76</v>
      </c>
      <c r="H32" s="106">
        <v>31</v>
      </c>
      <c r="I32" s="150">
        <v>824.03</v>
      </c>
      <c r="J32" s="112">
        <v>510.27</v>
      </c>
    </row>
    <row r="33" spans="1:10" ht="18.75" customHeight="1">
      <c r="A33" s="113"/>
      <c r="B33" s="115">
        <v>17</v>
      </c>
      <c r="C33" s="116">
        <v>87.2435</v>
      </c>
      <c r="D33" s="116">
        <v>87.2479</v>
      </c>
      <c r="E33" s="107">
        <f t="shared" si="4"/>
        <v>0.004400000000003956</v>
      </c>
      <c r="F33" s="198">
        <f t="shared" si="5"/>
        <v>12.901334115243971</v>
      </c>
      <c r="G33" s="108">
        <f t="shared" si="6"/>
        <v>341.05</v>
      </c>
      <c r="H33" s="106">
        <v>32</v>
      </c>
      <c r="I33" s="150">
        <v>705.46</v>
      </c>
      <c r="J33" s="112">
        <v>364.41</v>
      </c>
    </row>
    <row r="34" spans="1:10" ht="18.75" customHeight="1">
      <c r="A34" s="113"/>
      <c r="B34" s="115">
        <v>18</v>
      </c>
      <c r="C34" s="116">
        <v>85.1682</v>
      </c>
      <c r="D34" s="116">
        <v>85.1716</v>
      </c>
      <c r="E34" s="107">
        <f t="shared" si="4"/>
        <v>0.0033999999999991815</v>
      </c>
      <c r="F34" s="198">
        <f t="shared" si="5"/>
        <v>10.395328217198708</v>
      </c>
      <c r="G34" s="108">
        <f t="shared" si="6"/>
        <v>327.07</v>
      </c>
      <c r="H34" s="106">
        <v>33</v>
      </c>
      <c r="I34" s="150">
        <v>693.26</v>
      </c>
      <c r="J34" s="112">
        <v>366.19</v>
      </c>
    </row>
    <row r="35" spans="1:10" ht="18.75" customHeight="1">
      <c r="A35" s="113">
        <v>21101</v>
      </c>
      <c r="B35" s="115">
        <v>10</v>
      </c>
      <c r="C35" s="116">
        <v>85.0986</v>
      </c>
      <c r="D35" s="116">
        <v>85.1105</v>
      </c>
      <c r="E35" s="107">
        <f t="shared" si="4"/>
        <v>0.011899999999997135</v>
      </c>
      <c r="F35" s="198">
        <f t="shared" si="5"/>
        <v>42.736577482482076</v>
      </c>
      <c r="G35" s="108">
        <f t="shared" si="6"/>
        <v>278.45000000000005</v>
      </c>
      <c r="H35" s="106">
        <v>34</v>
      </c>
      <c r="I35" s="150">
        <v>787.46</v>
      </c>
      <c r="J35" s="112">
        <v>509.01</v>
      </c>
    </row>
    <row r="36" spans="1:10" ht="18.75" customHeight="1">
      <c r="A36" s="113"/>
      <c r="B36" s="115">
        <v>11</v>
      </c>
      <c r="C36" s="116">
        <v>86.1154</v>
      </c>
      <c r="D36" s="116">
        <v>86.121</v>
      </c>
      <c r="E36" s="107">
        <f t="shared" si="4"/>
        <v>0.00560000000000116</v>
      </c>
      <c r="F36" s="198">
        <f t="shared" si="5"/>
        <v>17.58959700977215</v>
      </c>
      <c r="G36" s="108">
        <f t="shared" si="6"/>
        <v>318.37</v>
      </c>
      <c r="H36" s="106">
        <v>35</v>
      </c>
      <c r="I36" s="150">
        <v>644.64</v>
      </c>
      <c r="J36" s="112">
        <v>326.27</v>
      </c>
    </row>
    <row r="37" spans="1:10" ht="18.75" customHeight="1">
      <c r="A37" s="113"/>
      <c r="B37" s="115">
        <v>12</v>
      </c>
      <c r="C37" s="116">
        <v>84.8478</v>
      </c>
      <c r="D37" s="116">
        <v>84.8549</v>
      </c>
      <c r="E37" s="107">
        <f t="shared" si="4"/>
        <v>0.007099999999994111</v>
      </c>
      <c r="F37" s="198">
        <f t="shared" si="5"/>
        <v>25.32277623223522</v>
      </c>
      <c r="G37" s="108">
        <f t="shared" si="6"/>
        <v>280.38</v>
      </c>
      <c r="H37" s="106">
        <v>36</v>
      </c>
      <c r="I37" s="150">
        <v>863.54</v>
      </c>
      <c r="J37" s="112">
        <v>583.16</v>
      </c>
    </row>
    <row r="38" spans="1:10" ht="18.75" customHeight="1">
      <c r="A38" s="113">
        <v>21108</v>
      </c>
      <c r="B38" s="115">
        <v>13</v>
      </c>
      <c r="C38" s="116">
        <v>86.7556</v>
      </c>
      <c r="D38" s="116">
        <v>86.7612</v>
      </c>
      <c r="E38" s="107">
        <f t="shared" si="4"/>
        <v>0.00560000000000116</v>
      </c>
      <c r="F38" s="198">
        <f t="shared" si="5"/>
        <v>18.396241910584934</v>
      </c>
      <c r="G38" s="108">
        <f t="shared" si="6"/>
        <v>304.41</v>
      </c>
      <c r="H38" s="106">
        <v>37</v>
      </c>
      <c r="I38" s="150">
        <v>807.34</v>
      </c>
      <c r="J38" s="112">
        <v>502.93</v>
      </c>
    </row>
    <row r="39" spans="1:10" ht="18.75" customHeight="1">
      <c r="A39" s="113"/>
      <c r="B39" s="115">
        <v>14</v>
      </c>
      <c r="C39" s="116">
        <v>85.9552</v>
      </c>
      <c r="D39" s="116">
        <v>85.9781</v>
      </c>
      <c r="E39" s="107">
        <f t="shared" si="4"/>
        <v>0.022899999999992815</v>
      </c>
      <c r="F39" s="198">
        <f t="shared" si="5"/>
        <v>82.94396754678841</v>
      </c>
      <c r="G39" s="108">
        <f t="shared" si="6"/>
        <v>276.09000000000003</v>
      </c>
      <c r="H39" s="106">
        <v>38</v>
      </c>
      <c r="I39" s="150">
        <v>813.58</v>
      </c>
      <c r="J39" s="112">
        <v>537.49</v>
      </c>
    </row>
    <row r="40" spans="1:10" ht="18.75" customHeight="1">
      <c r="A40" s="113"/>
      <c r="B40" s="115">
        <v>15</v>
      </c>
      <c r="C40" s="116">
        <v>87.0081</v>
      </c>
      <c r="D40" s="116">
        <v>87.0208</v>
      </c>
      <c r="E40" s="107">
        <f t="shared" si="4"/>
        <v>0.01269999999999527</v>
      </c>
      <c r="F40" s="198">
        <f t="shared" si="5"/>
        <v>44.81614792855979</v>
      </c>
      <c r="G40" s="108">
        <f t="shared" si="6"/>
        <v>283.37999999999994</v>
      </c>
      <c r="H40" s="106">
        <v>39</v>
      </c>
      <c r="I40" s="150">
        <v>705.42</v>
      </c>
      <c r="J40" s="112">
        <v>422.04</v>
      </c>
    </row>
    <row r="41" spans="1:10" ht="18.75" customHeight="1">
      <c r="A41" s="113">
        <v>21120</v>
      </c>
      <c r="B41" s="115">
        <v>16</v>
      </c>
      <c r="C41" s="116">
        <v>86.1878</v>
      </c>
      <c r="D41" s="116">
        <v>86.1968</v>
      </c>
      <c r="E41" s="107">
        <f t="shared" si="4"/>
        <v>0.009000000000000341</v>
      </c>
      <c r="F41" s="198">
        <f t="shared" si="5"/>
        <v>28.7273771904636</v>
      </c>
      <c r="G41" s="108">
        <f t="shared" si="6"/>
        <v>313.29</v>
      </c>
      <c r="H41" s="106">
        <v>40</v>
      </c>
      <c r="I41" s="150">
        <v>633.46</v>
      </c>
      <c r="J41" s="112">
        <v>320.17</v>
      </c>
    </row>
    <row r="42" spans="1:10" ht="18.75" customHeight="1">
      <c r="A42" s="113"/>
      <c r="B42" s="115">
        <v>17</v>
      </c>
      <c r="C42" s="116">
        <v>87.2494</v>
      </c>
      <c r="D42" s="116">
        <v>87.2618</v>
      </c>
      <c r="E42" s="107">
        <f t="shared" si="4"/>
        <v>0.012399999999999523</v>
      </c>
      <c r="F42" s="198">
        <f t="shared" si="5"/>
        <v>42.509427493999056</v>
      </c>
      <c r="G42" s="108">
        <f t="shared" si="6"/>
        <v>291.7</v>
      </c>
      <c r="H42" s="106">
        <v>41</v>
      </c>
      <c r="I42" s="150">
        <v>672.24</v>
      </c>
      <c r="J42" s="112">
        <v>380.54</v>
      </c>
    </row>
    <row r="43" spans="1:10" ht="18.75" customHeight="1">
      <c r="A43" s="113"/>
      <c r="B43" s="115">
        <v>18</v>
      </c>
      <c r="C43" s="116">
        <v>85.1805</v>
      </c>
      <c r="D43" s="116">
        <v>85.2308</v>
      </c>
      <c r="E43" s="107">
        <f t="shared" si="4"/>
        <v>0.05030000000000712</v>
      </c>
      <c r="F43" s="198">
        <f t="shared" si="5"/>
        <v>153.79441081149366</v>
      </c>
      <c r="G43" s="108">
        <f t="shared" si="6"/>
        <v>327.06</v>
      </c>
      <c r="H43" s="106">
        <v>42</v>
      </c>
      <c r="I43" s="150">
        <v>600.86</v>
      </c>
      <c r="J43" s="112">
        <v>273.8</v>
      </c>
    </row>
    <row r="44" spans="1:10" ht="18.75" customHeight="1">
      <c r="A44" s="113">
        <v>21131</v>
      </c>
      <c r="B44" s="115">
        <v>28</v>
      </c>
      <c r="C44" s="116">
        <v>87.213</v>
      </c>
      <c r="D44" s="116">
        <v>87.2251</v>
      </c>
      <c r="E44" s="107">
        <f t="shared" si="4"/>
        <v>0.012100000000003774</v>
      </c>
      <c r="F44" s="198">
        <f t="shared" si="5"/>
        <v>47.23979073945411</v>
      </c>
      <c r="G44" s="108">
        <f t="shared" si="6"/>
        <v>256.14</v>
      </c>
      <c r="H44" s="106">
        <v>43</v>
      </c>
      <c r="I44" s="150">
        <v>808.38</v>
      </c>
      <c r="J44" s="112">
        <v>552.24</v>
      </c>
    </row>
    <row r="45" spans="1:10" ht="18.75" customHeight="1">
      <c r="A45" s="113"/>
      <c r="B45" s="115">
        <v>29</v>
      </c>
      <c r="C45" s="116">
        <v>85.2242</v>
      </c>
      <c r="D45" s="116">
        <v>85.2369</v>
      </c>
      <c r="E45" s="107">
        <f t="shared" si="4"/>
        <v>0.012700000000009481</v>
      </c>
      <c r="F45" s="198">
        <f t="shared" si="5"/>
        <v>51.79022918199774</v>
      </c>
      <c r="G45" s="108">
        <f t="shared" si="6"/>
        <v>245.2199999999999</v>
      </c>
      <c r="H45" s="106">
        <v>44</v>
      </c>
      <c r="I45" s="150">
        <v>886.91</v>
      </c>
      <c r="J45" s="112">
        <v>641.69</v>
      </c>
    </row>
    <row r="46" spans="1:10" ht="18.75" customHeight="1">
      <c r="A46" s="113"/>
      <c r="B46" s="115">
        <v>30</v>
      </c>
      <c r="C46" s="116">
        <v>84.9498</v>
      </c>
      <c r="D46" s="116">
        <v>84.96</v>
      </c>
      <c r="E46" s="107">
        <f t="shared" si="4"/>
        <v>0.010199999999997544</v>
      </c>
      <c r="F46" s="198">
        <f t="shared" si="5"/>
        <v>37.93654926171588</v>
      </c>
      <c r="G46" s="108">
        <f t="shared" si="6"/>
        <v>268.8699999999999</v>
      </c>
      <c r="H46" s="106">
        <v>45</v>
      </c>
      <c r="I46" s="150">
        <v>787.31</v>
      </c>
      <c r="J46" s="112">
        <v>518.44</v>
      </c>
    </row>
    <row r="47" spans="1:10" ht="18.75" customHeight="1">
      <c r="A47" s="113">
        <v>21135</v>
      </c>
      <c r="B47" s="115">
        <v>31</v>
      </c>
      <c r="C47" s="116">
        <v>84.9081</v>
      </c>
      <c r="D47" s="116">
        <v>84.9207</v>
      </c>
      <c r="E47" s="107">
        <f aca="true" t="shared" si="7" ref="E47:E59">D47-C47</f>
        <v>0.012599999999991951</v>
      </c>
      <c r="F47" s="198">
        <f aca="true" t="shared" si="8" ref="F47:F59">((10^6)*E47/G47)</f>
        <v>42.11511464667408</v>
      </c>
      <c r="G47" s="108">
        <f aca="true" t="shared" si="9" ref="G47:G110">I47-J47</f>
        <v>299.18</v>
      </c>
      <c r="H47" s="106">
        <v>46</v>
      </c>
      <c r="I47" s="150">
        <v>800.25</v>
      </c>
      <c r="J47" s="112">
        <v>501.07</v>
      </c>
    </row>
    <row r="48" spans="1:10" ht="18.75" customHeight="1">
      <c r="A48" s="113"/>
      <c r="B48" s="115">
        <v>32</v>
      </c>
      <c r="C48" s="116">
        <v>85.0456</v>
      </c>
      <c r="D48" s="116">
        <v>85.057</v>
      </c>
      <c r="E48" s="107">
        <f t="shared" si="7"/>
        <v>0.011400000000008959</v>
      </c>
      <c r="F48" s="198">
        <f t="shared" si="8"/>
        <v>36.730354093530174</v>
      </c>
      <c r="G48" s="108">
        <f t="shared" si="9"/>
        <v>310.36999999999995</v>
      </c>
      <c r="H48" s="106">
        <v>47</v>
      </c>
      <c r="I48" s="150">
        <v>678.43</v>
      </c>
      <c r="J48" s="112">
        <v>368.06</v>
      </c>
    </row>
    <row r="49" spans="1:10" ht="18.75" customHeight="1">
      <c r="A49" s="113"/>
      <c r="B49" s="115">
        <v>33</v>
      </c>
      <c r="C49" s="116">
        <v>86.0131</v>
      </c>
      <c r="D49" s="116">
        <v>86.0221</v>
      </c>
      <c r="E49" s="107">
        <f t="shared" si="7"/>
        <v>0.009000000000000341</v>
      </c>
      <c r="F49" s="198">
        <f t="shared" si="8"/>
        <v>29.124328522426836</v>
      </c>
      <c r="G49" s="108">
        <f t="shared" si="9"/>
        <v>309.02000000000004</v>
      </c>
      <c r="H49" s="106">
        <v>48</v>
      </c>
      <c r="I49" s="150">
        <v>616.83</v>
      </c>
      <c r="J49" s="112">
        <v>307.81</v>
      </c>
    </row>
    <row r="50" spans="1:10" ht="18.75" customHeight="1">
      <c r="A50" s="113">
        <v>21150</v>
      </c>
      <c r="B50" s="115">
        <v>34</v>
      </c>
      <c r="C50" s="116">
        <v>83.74</v>
      </c>
      <c r="D50" s="116">
        <v>83.7496</v>
      </c>
      <c r="E50" s="107">
        <f t="shared" si="7"/>
        <v>0.009600000000006048</v>
      </c>
      <c r="F50" s="198">
        <f t="shared" si="8"/>
        <v>30.026272988884173</v>
      </c>
      <c r="G50" s="108">
        <f t="shared" si="9"/>
        <v>319.72</v>
      </c>
      <c r="H50" s="106">
        <v>49</v>
      </c>
      <c r="I50" s="150">
        <v>683.45</v>
      </c>
      <c r="J50" s="112">
        <v>363.73</v>
      </c>
    </row>
    <row r="51" spans="1:10" ht="18.75" customHeight="1">
      <c r="A51" s="113"/>
      <c r="B51" s="115">
        <v>35</v>
      </c>
      <c r="C51" s="116">
        <v>85.016</v>
      </c>
      <c r="D51" s="116">
        <v>85.026</v>
      </c>
      <c r="E51" s="107">
        <f t="shared" si="7"/>
        <v>0.009999999999990905</v>
      </c>
      <c r="F51" s="198">
        <f t="shared" si="8"/>
        <v>29.77785718536986</v>
      </c>
      <c r="G51" s="108">
        <f t="shared" si="9"/>
        <v>335.81999999999994</v>
      </c>
      <c r="H51" s="106">
        <v>50</v>
      </c>
      <c r="I51" s="150">
        <v>618.56</v>
      </c>
      <c r="J51" s="112">
        <v>282.74</v>
      </c>
    </row>
    <row r="52" spans="1:10" ht="18.75" customHeight="1">
      <c r="A52" s="113"/>
      <c r="B52" s="115">
        <v>36</v>
      </c>
      <c r="C52" s="116">
        <v>84.5873</v>
      </c>
      <c r="D52" s="116">
        <v>84.5941</v>
      </c>
      <c r="E52" s="107">
        <f t="shared" si="7"/>
        <v>0.006799999999998363</v>
      </c>
      <c r="F52" s="198">
        <f t="shared" si="8"/>
        <v>25.65747273892904</v>
      </c>
      <c r="G52" s="108">
        <f t="shared" si="9"/>
        <v>265.03</v>
      </c>
      <c r="H52" s="106">
        <v>51</v>
      </c>
      <c r="I52" s="150">
        <v>796.55</v>
      </c>
      <c r="J52" s="112">
        <v>531.52</v>
      </c>
    </row>
    <row r="53" spans="1:14" ht="18.75" customHeight="1">
      <c r="A53" s="113">
        <v>21200</v>
      </c>
      <c r="B53" s="115">
        <v>1</v>
      </c>
      <c r="C53" s="116">
        <v>85.373</v>
      </c>
      <c r="D53" s="116">
        <v>85.3936</v>
      </c>
      <c r="E53" s="188">
        <f t="shared" si="7"/>
        <v>0.020600000000001728</v>
      </c>
      <c r="F53" s="199">
        <f t="shared" si="8"/>
        <v>68.00026407870115</v>
      </c>
      <c r="G53" s="148">
        <f t="shared" si="9"/>
        <v>302.94</v>
      </c>
      <c r="H53" s="149">
        <v>52</v>
      </c>
      <c r="I53" s="150">
        <v>667.63</v>
      </c>
      <c r="J53" s="151">
        <v>364.69</v>
      </c>
      <c r="K53" s="118" t="s">
        <v>143</v>
      </c>
      <c r="L53" s="119"/>
      <c r="M53" s="119"/>
      <c r="N53" s="120"/>
    </row>
    <row r="54" spans="1:10" ht="18.75" customHeight="1">
      <c r="A54" s="113"/>
      <c r="B54" s="115">
        <v>2</v>
      </c>
      <c r="C54" s="116">
        <v>87.4406</v>
      </c>
      <c r="D54" s="116">
        <v>87.4591</v>
      </c>
      <c r="E54" s="188">
        <f t="shared" si="7"/>
        <v>0.01850000000000307</v>
      </c>
      <c r="F54" s="199">
        <f t="shared" si="8"/>
        <v>61.691343203958475</v>
      </c>
      <c r="G54" s="148">
        <f t="shared" si="9"/>
        <v>299.88000000000005</v>
      </c>
      <c r="H54" s="149">
        <v>53</v>
      </c>
      <c r="I54" s="150">
        <v>633.96</v>
      </c>
      <c r="J54" s="150">
        <v>334.08</v>
      </c>
    </row>
    <row r="55" spans="1:10" ht="18.75" customHeight="1">
      <c r="A55" s="113"/>
      <c r="B55" s="115">
        <v>3</v>
      </c>
      <c r="C55" s="116">
        <v>85.8451</v>
      </c>
      <c r="D55" s="116">
        <v>85.8548</v>
      </c>
      <c r="E55" s="188">
        <f t="shared" si="7"/>
        <v>0.009699999999995157</v>
      </c>
      <c r="F55" s="199">
        <f t="shared" si="8"/>
        <v>38.874639307450934</v>
      </c>
      <c r="G55" s="148">
        <f t="shared" si="9"/>
        <v>249.52000000000004</v>
      </c>
      <c r="H55" s="149">
        <v>54</v>
      </c>
      <c r="I55" s="150">
        <v>657.82</v>
      </c>
      <c r="J55" s="150">
        <v>408.3</v>
      </c>
    </row>
    <row r="56" spans="1:10" ht="18.75" customHeight="1">
      <c r="A56" s="113">
        <v>21211</v>
      </c>
      <c r="B56" s="115">
        <v>4</v>
      </c>
      <c r="C56" s="116">
        <v>85.0066</v>
      </c>
      <c r="D56" s="116">
        <v>85.0189</v>
      </c>
      <c r="E56" s="188">
        <f t="shared" si="7"/>
        <v>0.012299999999996203</v>
      </c>
      <c r="F56" s="199">
        <f t="shared" si="8"/>
        <v>38.27006845051713</v>
      </c>
      <c r="G56" s="148">
        <f t="shared" si="9"/>
        <v>321.3999999999999</v>
      </c>
      <c r="H56" s="149">
        <v>55</v>
      </c>
      <c r="I56" s="150">
        <v>814.06</v>
      </c>
      <c r="J56" s="150">
        <v>492.66</v>
      </c>
    </row>
    <row r="57" spans="1:10" ht="18.75" customHeight="1">
      <c r="A57" s="113"/>
      <c r="B57" s="115">
        <v>5</v>
      </c>
      <c r="C57" s="116">
        <v>85.0317</v>
      </c>
      <c r="D57" s="116">
        <v>85.038</v>
      </c>
      <c r="E57" s="188">
        <f t="shared" si="7"/>
        <v>0.0062999999999959755</v>
      </c>
      <c r="F57" s="199">
        <f t="shared" si="8"/>
        <v>22.285107888206497</v>
      </c>
      <c r="G57" s="148">
        <f t="shared" si="9"/>
        <v>282.69999999999993</v>
      </c>
      <c r="H57" s="149">
        <v>56</v>
      </c>
      <c r="I57" s="150">
        <v>794.55</v>
      </c>
      <c r="J57" s="150">
        <v>511.85</v>
      </c>
    </row>
    <row r="58" spans="1:10" ht="18.75" customHeight="1">
      <c r="A58" s="113"/>
      <c r="B58" s="115">
        <v>6</v>
      </c>
      <c r="C58" s="116">
        <v>87.3976</v>
      </c>
      <c r="D58" s="116">
        <v>87.4019</v>
      </c>
      <c r="E58" s="188">
        <f t="shared" si="7"/>
        <v>0.004300000000000637</v>
      </c>
      <c r="F58" s="199">
        <f t="shared" si="8"/>
        <v>14.396678719702141</v>
      </c>
      <c r="G58" s="148">
        <f t="shared" si="9"/>
        <v>298.68000000000006</v>
      </c>
      <c r="H58" s="149">
        <v>57</v>
      </c>
      <c r="I58" s="150">
        <v>686.33</v>
      </c>
      <c r="J58" s="150">
        <v>387.65</v>
      </c>
    </row>
    <row r="59" spans="1:10" ht="18.75" customHeight="1">
      <c r="A59" s="113">
        <v>21275</v>
      </c>
      <c r="B59" s="115">
        <v>7</v>
      </c>
      <c r="C59" s="116">
        <v>83.7389</v>
      </c>
      <c r="D59" s="116">
        <v>83.7397</v>
      </c>
      <c r="E59" s="188">
        <f t="shared" si="7"/>
        <v>0.0007999999999981355</v>
      </c>
      <c r="F59" s="199">
        <f t="shared" si="8"/>
        <v>2.717299004782907</v>
      </c>
      <c r="G59" s="148">
        <f t="shared" si="9"/>
        <v>294.40999999999997</v>
      </c>
      <c r="H59" s="149">
        <v>58</v>
      </c>
      <c r="I59" s="150">
        <v>667.56</v>
      </c>
      <c r="J59" s="150">
        <v>373.15</v>
      </c>
    </row>
    <row r="60" spans="1:10" ht="18.75" customHeight="1">
      <c r="A60" s="113"/>
      <c r="B60" s="115">
        <v>8</v>
      </c>
      <c r="C60" s="116">
        <v>85.0356</v>
      </c>
      <c r="D60" s="116">
        <v>85.036</v>
      </c>
      <c r="E60" s="188">
        <f>D60-C60</f>
        <v>0.00039999999999906777</v>
      </c>
      <c r="F60" s="199">
        <f>((10^6)*E60/G60)</f>
        <v>1.513088213039294</v>
      </c>
      <c r="G60" s="112">
        <f t="shared" si="9"/>
        <v>264.36</v>
      </c>
      <c r="H60" s="149">
        <v>59</v>
      </c>
      <c r="I60" s="150">
        <v>816.52</v>
      </c>
      <c r="J60" s="150">
        <v>552.16</v>
      </c>
    </row>
    <row r="61" spans="1:10" ht="18.75" customHeight="1">
      <c r="A61" s="152"/>
      <c r="B61" s="153">
        <v>9</v>
      </c>
      <c r="C61" s="154">
        <v>84.5923</v>
      </c>
      <c r="D61" s="154">
        <v>84.593</v>
      </c>
      <c r="E61" s="189">
        <f>D61-C61</f>
        <v>0.0007000000000090267</v>
      </c>
      <c r="F61" s="200">
        <f>((10^6)*E61/G61)</f>
        <v>2.419968194734933</v>
      </c>
      <c r="G61" s="155">
        <f t="shared" si="9"/>
        <v>289.26</v>
      </c>
      <c r="H61" s="156">
        <v>60</v>
      </c>
      <c r="I61" s="157">
        <v>812.71</v>
      </c>
      <c r="J61" s="157">
        <v>523.45</v>
      </c>
    </row>
    <row r="62" spans="1:10" ht="18.75" customHeight="1">
      <c r="A62" s="158">
        <v>21282</v>
      </c>
      <c r="B62" s="159">
        <v>31</v>
      </c>
      <c r="C62" s="160">
        <v>84.8895</v>
      </c>
      <c r="D62" s="160">
        <v>84.8934</v>
      </c>
      <c r="E62" s="190">
        <f>D62-C62</f>
        <v>0.003900000000001569</v>
      </c>
      <c r="F62" s="201">
        <f>((10^6)*E62/G62)</f>
        <v>11.701170117016408</v>
      </c>
      <c r="G62" s="161">
        <f t="shared" si="9"/>
        <v>333.3</v>
      </c>
      <c r="H62" s="162">
        <v>1</v>
      </c>
      <c r="I62" s="161">
        <v>753.84</v>
      </c>
      <c r="J62" s="161">
        <v>420.54</v>
      </c>
    </row>
    <row r="63" spans="1:10" ht="18.75" customHeight="1">
      <c r="A63" s="113"/>
      <c r="B63" s="115">
        <v>32</v>
      </c>
      <c r="C63" s="116">
        <v>85.0406</v>
      </c>
      <c r="D63" s="116">
        <v>85.045</v>
      </c>
      <c r="E63" s="188">
        <f aca="true" t="shared" si="10" ref="E63:E126">D63-C63</f>
        <v>0.004400000000003956</v>
      </c>
      <c r="F63" s="199">
        <f aca="true" t="shared" si="11" ref="F63:F126">((10^6)*E63/G63)</f>
        <v>14.640801251136182</v>
      </c>
      <c r="G63" s="150">
        <f t="shared" si="9"/>
        <v>300.53</v>
      </c>
      <c r="H63" s="115">
        <v>2</v>
      </c>
      <c r="I63" s="150">
        <v>807.9</v>
      </c>
      <c r="J63" s="150">
        <v>507.37</v>
      </c>
    </row>
    <row r="64" spans="1:10" ht="18.75" customHeight="1">
      <c r="A64" s="113"/>
      <c r="B64" s="115">
        <v>33</v>
      </c>
      <c r="C64" s="116">
        <v>86.0025</v>
      </c>
      <c r="D64" s="116">
        <v>86.004</v>
      </c>
      <c r="E64" s="188">
        <f t="shared" si="10"/>
        <v>0.0015000000000071623</v>
      </c>
      <c r="F64" s="199">
        <f t="shared" si="11"/>
        <v>5.221568559220115</v>
      </c>
      <c r="G64" s="150">
        <f t="shared" si="9"/>
        <v>287.27</v>
      </c>
      <c r="H64" s="162">
        <v>3</v>
      </c>
      <c r="I64" s="150">
        <v>796.12</v>
      </c>
      <c r="J64" s="150">
        <v>508.85</v>
      </c>
    </row>
    <row r="65" spans="1:10" ht="18.75" customHeight="1">
      <c r="A65" s="113">
        <v>21463</v>
      </c>
      <c r="B65" s="115">
        <v>10</v>
      </c>
      <c r="C65" s="116">
        <v>85.1125</v>
      </c>
      <c r="D65" s="116">
        <v>85.1125</v>
      </c>
      <c r="E65" s="188">
        <f t="shared" si="10"/>
        <v>0</v>
      </c>
      <c r="F65" s="199">
        <f t="shared" si="11"/>
        <v>0</v>
      </c>
      <c r="G65" s="150">
        <f t="shared" si="9"/>
        <v>309.98</v>
      </c>
      <c r="H65" s="115">
        <v>4</v>
      </c>
      <c r="I65" s="150">
        <v>641.1</v>
      </c>
      <c r="J65" s="150">
        <v>331.12</v>
      </c>
    </row>
    <row r="66" spans="1:10" ht="18.75" customHeight="1">
      <c r="A66" s="113"/>
      <c r="B66" s="115">
        <v>11</v>
      </c>
      <c r="C66" s="116">
        <v>86.1077</v>
      </c>
      <c r="D66" s="116">
        <v>86.1077</v>
      </c>
      <c r="E66" s="188">
        <f t="shared" si="10"/>
        <v>0</v>
      </c>
      <c r="F66" s="199">
        <f t="shared" si="11"/>
        <v>0</v>
      </c>
      <c r="G66" s="150">
        <f t="shared" si="9"/>
        <v>285.37</v>
      </c>
      <c r="H66" s="162">
        <v>5</v>
      </c>
      <c r="I66" s="150">
        <v>835.83</v>
      </c>
      <c r="J66" s="150">
        <v>550.46</v>
      </c>
    </row>
    <row r="67" spans="1:10" ht="18.75" customHeight="1">
      <c r="A67" s="113"/>
      <c r="B67" s="115">
        <v>12</v>
      </c>
      <c r="C67" s="116">
        <v>84.8631</v>
      </c>
      <c r="D67" s="116">
        <v>84.8631</v>
      </c>
      <c r="E67" s="188">
        <f t="shared" si="10"/>
        <v>0</v>
      </c>
      <c r="F67" s="199">
        <f t="shared" si="11"/>
        <v>0</v>
      </c>
      <c r="G67" s="150">
        <f t="shared" si="9"/>
        <v>315.22</v>
      </c>
      <c r="H67" s="115">
        <v>6</v>
      </c>
      <c r="I67" s="150">
        <v>691.37</v>
      </c>
      <c r="J67" s="150">
        <v>376.15</v>
      </c>
    </row>
    <row r="68" spans="1:10" ht="18.75" customHeight="1">
      <c r="A68" s="113">
        <v>21473</v>
      </c>
      <c r="B68" s="115">
        <v>13</v>
      </c>
      <c r="C68" s="116">
        <v>86.735</v>
      </c>
      <c r="D68" s="116">
        <v>86.735</v>
      </c>
      <c r="E68" s="188">
        <f t="shared" si="10"/>
        <v>0</v>
      </c>
      <c r="F68" s="199">
        <f t="shared" si="11"/>
        <v>0</v>
      </c>
      <c r="G68" s="150">
        <f t="shared" si="9"/>
        <v>282.67999999999995</v>
      </c>
      <c r="H68" s="162">
        <v>7</v>
      </c>
      <c r="I68" s="150">
        <v>801.06</v>
      </c>
      <c r="J68" s="150">
        <v>518.38</v>
      </c>
    </row>
    <row r="69" spans="1:10" ht="18.75" customHeight="1">
      <c r="A69" s="113"/>
      <c r="B69" s="115">
        <v>14</v>
      </c>
      <c r="C69" s="116">
        <v>85.957</v>
      </c>
      <c r="D69" s="116">
        <v>85.957</v>
      </c>
      <c r="E69" s="188">
        <f t="shared" si="10"/>
        <v>0</v>
      </c>
      <c r="F69" s="199">
        <f t="shared" si="11"/>
        <v>0</v>
      </c>
      <c r="G69" s="150">
        <f t="shared" si="9"/>
        <v>343.7900000000001</v>
      </c>
      <c r="H69" s="115">
        <v>8</v>
      </c>
      <c r="I69" s="150">
        <v>673.32</v>
      </c>
      <c r="J69" s="150">
        <v>329.53</v>
      </c>
    </row>
    <row r="70" spans="1:10" ht="18.75" customHeight="1">
      <c r="A70" s="113"/>
      <c r="B70" s="115">
        <v>15</v>
      </c>
      <c r="C70" s="116">
        <v>87.0228</v>
      </c>
      <c r="D70" s="116">
        <v>87.0229</v>
      </c>
      <c r="E70" s="188">
        <f t="shared" si="10"/>
        <v>0.00010000000000331966</v>
      </c>
      <c r="F70" s="199">
        <f t="shared" si="11"/>
        <v>0.3714986254674182</v>
      </c>
      <c r="G70" s="150">
        <f t="shared" si="9"/>
        <v>269.18000000000006</v>
      </c>
      <c r="H70" s="162">
        <v>9</v>
      </c>
      <c r="I70" s="150">
        <v>834.44</v>
      </c>
      <c r="J70" s="150">
        <v>565.26</v>
      </c>
    </row>
    <row r="71" spans="1:10" ht="18.75" customHeight="1">
      <c r="A71" s="113">
        <v>21486</v>
      </c>
      <c r="B71" s="115">
        <v>16</v>
      </c>
      <c r="C71" s="116">
        <v>86.1352</v>
      </c>
      <c r="D71" s="116">
        <v>86.1352</v>
      </c>
      <c r="E71" s="188">
        <f t="shared" si="10"/>
        <v>0</v>
      </c>
      <c r="F71" s="199">
        <f t="shared" si="11"/>
        <v>0</v>
      </c>
      <c r="G71" s="150">
        <f t="shared" si="9"/>
        <v>292.89</v>
      </c>
      <c r="H71" s="115">
        <v>10</v>
      </c>
      <c r="I71" s="150">
        <v>698.37</v>
      </c>
      <c r="J71" s="150">
        <v>405.48</v>
      </c>
    </row>
    <row r="72" spans="1:10" ht="18.75" customHeight="1">
      <c r="A72" s="113"/>
      <c r="B72" s="115">
        <v>17</v>
      </c>
      <c r="C72" s="116">
        <v>87.2286</v>
      </c>
      <c r="D72" s="116">
        <v>87.2286</v>
      </c>
      <c r="E72" s="188">
        <f t="shared" si="10"/>
        <v>0</v>
      </c>
      <c r="F72" s="199">
        <f t="shared" si="11"/>
        <v>0</v>
      </c>
      <c r="G72" s="150">
        <f t="shared" si="9"/>
        <v>284.12</v>
      </c>
      <c r="H72" s="162">
        <v>11</v>
      </c>
      <c r="I72" s="150">
        <v>723.97</v>
      </c>
      <c r="J72" s="150">
        <v>439.85</v>
      </c>
    </row>
    <row r="73" spans="1:10" ht="18.75" customHeight="1">
      <c r="A73" s="113"/>
      <c r="B73" s="115">
        <v>18</v>
      </c>
      <c r="C73" s="116">
        <v>85.1558</v>
      </c>
      <c r="D73" s="116">
        <v>85.1558</v>
      </c>
      <c r="E73" s="188">
        <f t="shared" si="10"/>
        <v>0</v>
      </c>
      <c r="F73" s="199">
        <f t="shared" si="11"/>
        <v>0</v>
      </c>
      <c r="G73" s="150">
        <f t="shared" si="9"/>
        <v>305.03000000000003</v>
      </c>
      <c r="H73" s="115">
        <v>12</v>
      </c>
      <c r="I73" s="150">
        <v>643.2</v>
      </c>
      <c r="J73" s="150">
        <v>338.17</v>
      </c>
    </row>
    <row r="74" spans="1:10" ht="18.75" customHeight="1">
      <c r="A74" s="113">
        <v>21498</v>
      </c>
      <c r="B74" s="115">
        <v>1</v>
      </c>
      <c r="C74" s="116">
        <v>85.4056</v>
      </c>
      <c r="D74" s="116">
        <v>85.4065</v>
      </c>
      <c r="E74" s="188">
        <f t="shared" si="10"/>
        <v>0.0008999999999872443</v>
      </c>
      <c r="F74" s="199">
        <f t="shared" si="11"/>
        <v>2.6800071466477404</v>
      </c>
      <c r="G74" s="150">
        <f t="shared" si="9"/>
        <v>335.82000000000005</v>
      </c>
      <c r="H74" s="162">
        <v>13</v>
      </c>
      <c r="I74" s="150">
        <v>661.84</v>
      </c>
      <c r="J74" s="150">
        <v>326.02</v>
      </c>
    </row>
    <row r="75" spans="1:10" ht="18.75" customHeight="1">
      <c r="A75" s="113"/>
      <c r="B75" s="115">
        <v>2</v>
      </c>
      <c r="C75" s="116">
        <v>87.4667</v>
      </c>
      <c r="D75" s="116">
        <v>87.4678</v>
      </c>
      <c r="E75" s="188">
        <f t="shared" si="10"/>
        <v>0.0010999999999938836</v>
      </c>
      <c r="F75" s="199">
        <f t="shared" si="11"/>
        <v>4.293688278207127</v>
      </c>
      <c r="G75" s="150">
        <f t="shared" si="9"/>
        <v>256.18999999999994</v>
      </c>
      <c r="H75" s="115">
        <v>14</v>
      </c>
      <c r="I75" s="150">
        <v>821.52</v>
      </c>
      <c r="J75" s="150">
        <v>565.33</v>
      </c>
    </row>
    <row r="76" spans="1:10" ht="18.75" customHeight="1">
      <c r="A76" s="113"/>
      <c r="B76" s="115">
        <v>3</v>
      </c>
      <c r="C76" s="116">
        <v>85.8557</v>
      </c>
      <c r="D76" s="116">
        <v>85.8565</v>
      </c>
      <c r="E76" s="188">
        <f t="shared" si="10"/>
        <v>0.0007999999999981355</v>
      </c>
      <c r="F76" s="199">
        <f t="shared" si="11"/>
        <v>2.9463759575653197</v>
      </c>
      <c r="G76" s="150">
        <f t="shared" si="9"/>
        <v>271.52</v>
      </c>
      <c r="H76" s="162">
        <v>15</v>
      </c>
      <c r="I76" s="150">
        <v>820.64</v>
      </c>
      <c r="J76" s="150">
        <v>549.12</v>
      </c>
    </row>
    <row r="77" spans="1:10" ht="18.75" customHeight="1">
      <c r="A77" s="113">
        <v>21515</v>
      </c>
      <c r="B77" s="115">
        <v>4</v>
      </c>
      <c r="C77" s="116">
        <v>85.0148</v>
      </c>
      <c r="D77" s="116">
        <v>85.0158</v>
      </c>
      <c r="E77" s="188">
        <f t="shared" si="10"/>
        <v>0.0010000000000047748</v>
      </c>
      <c r="F77" s="199">
        <f t="shared" si="11"/>
        <v>3.141690229358388</v>
      </c>
      <c r="G77" s="150">
        <f t="shared" si="9"/>
        <v>318.3</v>
      </c>
      <c r="H77" s="115">
        <v>16</v>
      </c>
      <c r="I77" s="150">
        <v>683.36</v>
      </c>
      <c r="J77" s="150">
        <v>365.06</v>
      </c>
    </row>
    <row r="78" spans="1:10" ht="18.75" customHeight="1">
      <c r="A78" s="113"/>
      <c r="B78" s="115">
        <v>5</v>
      </c>
      <c r="C78" s="116">
        <v>85.0541</v>
      </c>
      <c r="D78" s="116">
        <v>85.0552</v>
      </c>
      <c r="E78" s="188">
        <f t="shared" si="10"/>
        <v>0.0010999999999938836</v>
      </c>
      <c r="F78" s="199">
        <f t="shared" si="11"/>
        <v>3.66862326572133</v>
      </c>
      <c r="G78" s="150">
        <f t="shared" si="9"/>
        <v>299.84000000000003</v>
      </c>
      <c r="H78" s="162">
        <v>17</v>
      </c>
      <c r="I78" s="150">
        <v>694.84</v>
      </c>
      <c r="J78" s="150">
        <v>395</v>
      </c>
    </row>
    <row r="79" spans="1:10" ht="18.75" customHeight="1">
      <c r="A79" s="113"/>
      <c r="B79" s="115">
        <v>6</v>
      </c>
      <c r="C79" s="116">
        <v>87.3816</v>
      </c>
      <c r="D79" s="116">
        <v>87.3856</v>
      </c>
      <c r="E79" s="188">
        <f t="shared" si="10"/>
        <v>0.003999999999990678</v>
      </c>
      <c r="F79" s="199">
        <f t="shared" si="11"/>
        <v>13.223140495836951</v>
      </c>
      <c r="G79" s="150">
        <f t="shared" si="9"/>
        <v>302.5</v>
      </c>
      <c r="H79" s="115">
        <v>18</v>
      </c>
      <c r="I79" s="150">
        <v>640</v>
      </c>
      <c r="J79" s="151">
        <v>337.5</v>
      </c>
    </row>
    <row r="80" spans="1:10" ht="18.75" customHeight="1">
      <c r="A80" s="113">
        <v>21520</v>
      </c>
      <c r="B80" s="115">
        <v>7</v>
      </c>
      <c r="C80" s="116">
        <v>86.444</v>
      </c>
      <c r="D80" s="116">
        <v>86.4451</v>
      </c>
      <c r="E80" s="188">
        <f t="shared" si="10"/>
        <v>0.0010999999999938836</v>
      </c>
      <c r="F80" s="199">
        <f t="shared" si="11"/>
        <v>3.9348953675331195</v>
      </c>
      <c r="G80" s="150">
        <f t="shared" si="9"/>
        <v>279.55</v>
      </c>
      <c r="H80" s="162">
        <v>19</v>
      </c>
      <c r="I80" s="150">
        <v>751.46</v>
      </c>
      <c r="J80" s="151">
        <v>471.91</v>
      </c>
    </row>
    <row r="81" spans="1:10" ht="18.75" customHeight="1">
      <c r="A81" s="113"/>
      <c r="B81" s="115">
        <v>8</v>
      </c>
      <c r="C81" s="116">
        <v>84.8138</v>
      </c>
      <c r="D81" s="116">
        <v>84.8142</v>
      </c>
      <c r="E81" s="188">
        <f t="shared" si="10"/>
        <v>0.00039999999999906777</v>
      </c>
      <c r="F81" s="199">
        <f t="shared" si="11"/>
        <v>1.4719411223516754</v>
      </c>
      <c r="G81" s="150">
        <f t="shared" si="9"/>
        <v>271.75</v>
      </c>
      <c r="H81" s="115">
        <v>20</v>
      </c>
      <c r="I81" s="150">
        <v>784.1</v>
      </c>
      <c r="J81" s="151">
        <v>512.35</v>
      </c>
    </row>
    <row r="82" spans="1:10" ht="18.75" customHeight="1">
      <c r="A82" s="113"/>
      <c r="B82" s="115">
        <v>9</v>
      </c>
      <c r="C82" s="116">
        <v>87.6392</v>
      </c>
      <c r="D82" s="116">
        <v>87.6445</v>
      </c>
      <c r="E82" s="188">
        <f t="shared" si="10"/>
        <v>0.005299999999991201</v>
      </c>
      <c r="F82" s="199">
        <f t="shared" si="11"/>
        <v>16.810987407590954</v>
      </c>
      <c r="G82" s="150">
        <f t="shared" si="9"/>
        <v>315.27000000000004</v>
      </c>
      <c r="H82" s="162">
        <v>21</v>
      </c>
      <c r="I82" s="150">
        <v>683.95</v>
      </c>
      <c r="J82" s="151">
        <v>368.68</v>
      </c>
    </row>
    <row r="83" spans="1:10" ht="18.75" customHeight="1">
      <c r="A83" s="113">
        <v>21544</v>
      </c>
      <c r="B83" s="115">
        <v>10</v>
      </c>
      <c r="C83" s="116">
        <v>85.0952</v>
      </c>
      <c r="D83" s="116">
        <v>85.0978</v>
      </c>
      <c r="E83" s="188">
        <f t="shared" si="10"/>
        <v>0.002600000000001046</v>
      </c>
      <c r="F83" s="199">
        <f t="shared" si="11"/>
        <v>9.204517293875618</v>
      </c>
      <c r="G83" s="150">
        <f t="shared" si="9"/>
        <v>282.47</v>
      </c>
      <c r="H83" s="115">
        <v>22</v>
      </c>
      <c r="I83" s="150">
        <v>629.11</v>
      </c>
      <c r="J83" s="151">
        <v>346.64</v>
      </c>
    </row>
    <row r="84" spans="1:10" ht="18.75" customHeight="1">
      <c r="A84" s="113"/>
      <c r="B84" s="115">
        <v>11</v>
      </c>
      <c r="C84" s="116">
        <v>86.0886</v>
      </c>
      <c r="D84" s="116">
        <v>86.0943</v>
      </c>
      <c r="E84" s="188">
        <f t="shared" si="10"/>
        <v>0.005700000000004479</v>
      </c>
      <c r="F84" s="199">
        <f t="shared" si="11"/>
        <v>21.381147079802236</v>
      </c>
      <c r="G84" s="150">
        <f t="shared" si="9"/>
        <v>266.59000000000003</v>
      </c>
      <c r="H84" s="162">
        <v>23</v>
      </c>
      <c r="I84" s="150">
        <v>783.89</v>
      </c>
      <c r="J84" s="151">
        <v>517.3</v>
      </c>
    </row>
    <row r="85" spans="1:10" ht="18.75" customHeight="1">
      <c r="A85" s="163"/>
      <c r="B85" s="164">
        <v>12</v>
      </c>
      <c r="C85" s="165">
        <v>84.8534</v>
      </c>
      <c r="D85" s="165">
        <v>84.8566</v>
      </c>
      <c r="E85" s="188">
        <f t="shared" si="10"/>
        <v>0.003200000000006753</v>
      </c>
      <c r="F85" s="202">
        <f t="shared" si="11"/>
        <v>10.809715231587182</v>
      </c>
      <c r="G85" s="150">
        <f t="shared" si="9"/>
        <v>296.03</v>
      </c>
      <c r="H85" s="164">
        <v>24</v>
      </c>
      <c r="I85" s="166">
        <v>662.16</v>
      </c>
      <c r="J85" s="167">
        <v>366.13</v>
      </c>
    </row>
    <row r="86" spans="1:10" ht="18.75" customHeight="1">
      <c r="A86" s="158">
        <v>21773</v>
      </c>
      <c r="B86" s="159">
        <v>1</v>
      </c>
      <c r="C86" s="160">
        <v>85.3924</v>
      </c>
      <c r="D86" s="160">
        <v>85.3958</v>
      </c>
      <c r="E86" s="188">
        <f t="shared" si="10"/>
        <v>0.0033999999999991815</v>
      </c>
      <c r="F86" s="201">
        <f t="shared" si="11"/>
        <v>9.584754602089426</v>
      </c>
      <c r="G86" s="150">
        <f t="shared" si="9"/>
        <v>354.72999999999996</v>
      </c>
      <c r="H86" s="159">
        <v>1</v>
      </c>
      <c r="I86" s="161">
        <v>855.3</v>
      </c>
      <c r="J86" s="150">
        <v>500.57</v>
      </c>
    </row>
    <row r="87" spans="1:10" ht="18.75" customHeight="1">
      <c r="A87" s="113"/>
      <c r="B87" s="115">
        <v>2</v>
      </c>
      <c r="C87" s="116">
        <v>87.4319</v>
      </c>
      <c r="D87" s="116">
        <v>87.4366</v>
      </c>
      <c r="E87" s="188">
        <f t="shared" si="10"/>
        <v>0.004699999999999704</v>
      </c>
      <c r="F87" s="199">
        <f t="shared" si="11"/>
        <v>14.60806862684063</v>
      </c>
      <c r="G87" s="150">
        <f t="shared" si="9"/>
        <v>321.74</v>
      </c>
      <c r="H87" s="115">
        <v>2</v>
      </c>
      <c r="I87" s="150">
        <v>863.1</v>
      </c>
      <c r="J87" s="150">
        <v>541.36</v>
      </c>
    </row>
    <row r="88" spans="1:10" ht="18.75" customHeight="1">
      <c r="A88" s="113"/>
      <c r="B88" s="159">
        <v>3</v>
      </c>
      <c r="C88" s="116">
        <v>85.835</v>
      </c>
      <c r="D88" s="116">
        <v>85.8454</v>
      </c>
      <c r="E88" s="188">
        <f t="shared" si="10"/>
        <v>0.010400000000004184</v>
      </c>
      <c r="F88" s="199">
        <f t="shared" si="11"/>
        <v>34.453057708885524</v>
      </c>
      <c r="G88" s="150">
        <f t="shared" si="9"/>
        <v>301.86</v>
      </c>
      <c r="H88" s="159">
        <v>3</v>
      </c>
      <c r="I88" s="150">
        <v>745.87</v>
      </c>
      <c r="J88" s="150">
        <v>444.01</v>
      </c>
    </row>
    <row r="89" spans="1:10" ht="18.75" customHeight="1">
      <c r="A89" s="113">
        <v>21781</v>
      </c>
      <c r="B89" s="115">
        <v>4</v>
      </c>
      <c r="C89" s="116">
        <v>85.0029</v>
      </c>
      <c r="D89" s="116">
        <v>85.0099</v>
      </c>
      <c r="E89" s="188">
        <f t="shared" si="10"/>
        <v>0.007000000000005002</v>
      </c>
      <c r="F89" s="199">
        <f t="shared" si="11"/>
        <v>23.14432137545049</v>
      </c>
      <c r="G89" s="150">
        <f t="shared" si="9"/>
        <v>302.45000000000005</v>
      </c>
      <c r="H89" s="115">
        <v>4</v>
      </c>
      <c r="I89" s="150">
        <v>753.69</v>
      </c>
      <c r="J89" s="150">
        <v>451.24</v>
      </c>
    </row>
    <row r="90" spans="1:10" ht="18.75" customHeight="1">
      <c r="A90" s="113"/>
      <c r="B90" s="159">
        <v>5</v>
      </c>
      <c r="C90" s="116">
        <v>85.0027</v>
      </c>
      <c r="D90" s="116">
        <v>85.0112</v>
      </c>
      <c r="E90" s="188">
        <f t="shared" si="10"/>
        <v>0.008499999999997954</v>
      </c>
      <c r="F90" s="199">
        <f t="shared" si="11"/>
        <v>24.54164862133089</v>
      </c>
      <c r="G90" s="150">
        <f t="shared" si="9"/>
        <v>346.35</v>
      </c>
      <c r="H90" s="159">
        <v>5</v>
      </c>
      <c r="I90" s="150">
        <v>645.86</v>
      </c>
      <c r="J90" s="150">
        <v>299.51</v>
      </c>
    </row>
    <row r="91" spans="1:10" ht="18.75" customHeight="1">
      <c r="A91" s="113"/>
      <c r="B91" s="115">
        <v>6</v>
      </c>
      <c r="C91" s="116">
        <v>87.3607</v>
      </c>
      <c r="D91" s="116">
        <v>87.3676</v>
      </c>
      <c r="E91" s="188">
        <f t="shared" si="10"/>
        <v>0.0069000000000016826</v>
      </c>
      <c r="F91" s="199">
        <f t="shared" si="11"/>
        <v>21.33118990942493</v>
      </c>
      <c r="G91" s="150">
        <f t="shared" si="9"/>
        <v>323.47</v>
      </c>
      <c r="H91" s="115">
        <v>6</v>
      </c>
      <c r="I91" s="150">
        <v>711.19</v>
      </c>
      <c r="J91" s="150">
        <v>387.72</v>
      </c>
    </row>
    <row r="92" spans="1:10" ht="18.75" customHeight="1">
      <c r="A92" s="113">
        <v>21785</v>
      </c>
      <c r="B92" s="159">
        <v>7</v>
      </c>
      <c r="C92" s="116">
        <v>86.4216</v>
      </c>
      <c r="D92" s="116">
        <v>86.4278</v>
      </c>
      <c r="E92" s="188">
        <f t="shared" si="10"/>
        <v>0.006200000000006867</v>
      </c>
      <c r="F92" s="199">
        <f t="shared" si="11"/>
        <v>21.638222873719567</v>
      </c>
      <c r="G92" s="150">
        <f t="shared" si="9"/>
        <v>286.53</v>
      </c>
      <c r="H92" s="159">
        <v>7</v>
      </c>
      <c r="I92" s="150">
        <v>833.17</v>
      </c>
      <c r="J92" s="150">
        <v>546.64</v>
      </c>
    </row>
    <row r="93" spans="1:10" ht="18.75" customHeight="1">
      <c r="A93" s="113"/>
      <c r="B93" s="115">
        <v>8</v>
      </c>
      <c r="C93" s="116">
        <v>84.7761</v>
      </c>
      <c r="D93" s="116">
        <v>84.7776</v>
      </c>
      <c r="E93" s="188">
        <f t="shared" si="10"/>
        <v>0.0015000000000071623</v>
      </c>
      <c r="F93" s="199">
        <f t="shared" si="11"/>
        <v>4.299965600295729</v>
      </c>
      <c r="G93" s="150">
        <f t="shared" si="9"/>
        <v>348.84000000000003</v>
      </c>
      <c r="H93" s="115">
        <v>8</v>
      </c>
      <c r="I93" s="150">
        <v>663.34</v>
      </c>
      <c r="J93" s="150">
        <v>314.5</v>
      </c>
    </row>
    <row r="94" spans="1:10" ht="18.75" customHeight="1">
      <c r="A94" s="113"/>
      <c r="B94" s="159">
        <v>9</v>
      </c>
      <c r="C94" s="116">
        <v>87.618</v>
      </c>
      <c r="D94" s="116">
        <v>87.6183</v>
      </c>
      <c r="E94" s="188">
        <f t="shared" si="10"/>
        <v>0.00030000000000995897</v>
      </c>
      <c r="F94" s="199">
        <f t="shared" si="11"/>
        <v>0.9347832861058766</v>
      </c>
      <c r="G94" s="150">
        <f t="shared" si="9"/>
        <v>320.93</v>
      </c>
      <c r="H94" s="159">
        <v>9</v>
      </c>
      <c r="I94" s="150">
        <v>689.76</v>
      </c>
      <c r="J94" s="150">
        <v>368.83</v>
      </c>
    </row>
    <row r="95" spans="1:10" ht="18.75" customHeight="1">
      <c r="A95" s="113">
        <v>21790</v>
      </c>
      <c r="B95" s="115">
        <v>10</v>
      </c>
      <c r="C95" s="116">
        <v>85.0564</v>
      </c>
      <c r="D95" s="116">
        <v>85.064</v>
      </c>
      <c r="E95" s="188">
        <f t="shared" si="10"/>
        <v>0.0075999999999964984</v>
      </c>
      <c r="F95" s="199">
        <f t="shared" si="11"/>
        <v>26.878868258166225</v>
      </c>
      <c r="G95" s="150">
        <f t="shared" si="9"/>
        <v>282.74999999999994</v>
      </c>
      <c r="H95" s="115">
        <v>10</v>
      </c>
      <c r="I95" s="150">
        <v>785.56</v>
      </c>
      <c r="J95" s="150">
        <v>502.81</v>
      </c>
    </row>
    <row r="96" spans="1:10" ht="18.75" customHeight="1">
      <c r="A96" s="113"/>
      <c r="B96" s="159">
        <v>11</v>
      </c>
      <c r="C96" s="116">
        <v>86.0675</v>
      </c>
      <c r="D96" s="116">
        <v>86.0731</v>
      </c>
      <c r="E96" s="188">
        <f t="shared" si="10"/>
        <v>0.00560000000000116</v>
      </c>
      <c r="F96" s="199">
        <f t="shared" si="11"/>
        <v>20.171457387800444</v>
      </c>
      <c r="G96" s="150">
        <f t="shared" si="9"/>
        <v>277.62</v>
      </c>
      <c r="H96" s="159">
        <v>11</v>
      </c>
      <c r="I96" s="150">
        <v>624.15</v>
      </c>
      <c r="J96" s="150">
        <v>346.53</v>
      </c>
    </row>
    <row r="97" spans="1:10" ht="18.75" customHeight="1">
      <c r="A97" s="113"/>
      <c r="B97" s="115">
        <v>12</v>
      </c>
      <c r="C97" s="116">
        <v>84.8129</v>
      </c>
      <c r="D97" s="116">
        <v>84.8231</v>
      </c>
      <c r="E97" s="188">
        <f t="shared" si="10"/>
        <v>0.010199999999997544</v>
      </c>
      <c r="F97" s="199">
        <f t="shared" si="11"/>
        <v>29.81322888959619</v>
      </c>
      <c r="G97" s="150">
        <f t="shared" si="9"/>
        <v>342.13</v>
      </c>
      <c r="H97" s="115">
        <v>12</v>
      </c>
      <c r="I97" s="150">
        <v>662.16</v>
      </c>
      <c r="J97" s="150">
        <v>320.03</v>
      </c>
    </row>
    <row r="98" spans="1:10" ht="18.75" customHeight="1">
      <c r="A98" s="168">
        <v>21791</v>
      </c>
      <c r="B98" s="159">
        <v>13</v>
      </c>
      <c r="C98" s="116">
        <v>86.6969</v>
      </c>
      <c r="D98" s="116">
        <v>86.7288</v>
      </c>
      <c r="E98" s="188">
        <f t="shared" si="10"/>
        <v>0.03190000000000737</v>
      </c>
      <c r="F98" s="199">
        <f t="shared" si="11"/>
        <v>94.44296414722255</v>
      </c>
      <c r="G98" s="150">
        <f t="shared" si="9"/>
        <v>337.77000000000004</v>
      </c>
      <c r="H98" s="159">
        <v>13</v>
      </c>
      <c r="I98" s="150">
        <v>703.73</v>
      </c>
      <c r="J98" s="150">
        <v>365.96</v>
      </c>
    </row>
    <row r="99" spans="1:10" ht="18.75" customHeight="1">
      <c r="A99" s="113"/>
      <c r="B99" s="115">
        <v>14</v>
      </c>
      <c r="C99" s="116">
        <v>85.9207</v>
      </c>
      <c r="D99" s="116">
        <v>85.9495</v>
      </c>
      <c r="E99" s="188">
        <f t="shared" si="10"/>
        <v>0.028800000000003934</v>
      </c>
      <c r="F99" s="199">
        <f t="shared" si="11"/>
        <v>85.52592504604127</v>
      </c>
      <c r="G99" s="150">
        <f t="shared" si="9"/>
        <v>336.73999999999995</v>
      </c>
      <c r="H99" s="115">
        <v>14</v>
      </c>
      <c r="I99" s="150">
        <v>845.66</v>
      </c>
      <c r="J99" s="150">
        <v>508.92</v>
      </c>
    </row>
    <row r="100" spans="1:10" ht="18.75" customHeight="1">
      <c r="A100" s="113"/>
      <c r="B100" s="159">
        <v>15</v>
      </c>
      <c r="C100" s="116">
        <v>86.9582</v>
      </c>
      <c r="D100" s="116">
        <v>86.9838</v>
      </c>
      <c r="E100" s="188">
        <f t="shared" si="10"/>
        <v>0.02559999999999718</v>
      </c>
      <c r="F100" s="199">
        <f t="shared" si="11"/>
        <v>84.46614755179219</v>
      </c>
      <c r="G100" s="150">
        <f t="shared" si="9"/>
        <v>303.08000000000004</v>
      </c>
      <c r="H100" s="159">
        <v>15</v>
      </c>
      <c r="I100" s="150">
        <v>826</v>
      </c>
      <c r="J100" s="150">
        <v>522.92</v>
      </c>
    </row>
    <row r="101" spans="1:10" ht="18.75" customHeight="1">
      <c r="A101" s="113">
        <v>21801</v>
      </c>
      <c r="B101" s="115">
        <v>1</v>
      </c>
      <c r="C101" s="116">
        <v>85.3786</v>
      </c>
      <c r="D101" s="116">
        <v>85.3986</v>
      </c>
      <c r="E101" s="188">
        <f t="shared" si="10"/>
        <v>0.01999999999999602</v>
      </c>
      <c r="F101" s="199">
        <f t="shared" si="11"/>
        <v>53.75043672228767</v>
      </c>
      <c r="G101" s="150">
        <f t="shared" si="9"/>
        <v>372.09000000000003</v>
      </c>
      <c r="H101" s="115">
        <v>16</v>
      </c>
      <c r="I101" s="150">
        <v>772.74</v>
      </c>
      <c r="J101" s="150">
        <v>400.65</v>
      </c>
    </row>
    <row r="102" spans="1:10" ht="18.75" customHeight="1">
      <c r="A102" s="113"/>
      <c r="B102" s="115">
        <v>2</v>
      </c>
      <c r="C102" s="116">
        <v>87.45</v>
      </c>
      <c r="D102" s="116">
        <v>87.4709</v>
      </c>
      <c r="E102" s="188">
        <f t="shared" si="10"/>
        <v>0.020899999999997476</v>
      </c>
      <c r="F102" s="199">
        <f t="shared" si="11"/>
        <v>59.40031263321722</v>
      </c>
      <c r="G102" s="150">
        <f t="shared" si="9"/>
        <v>351.84999999999997</v>
      </c>
      <c r="H102" s="159">
        <v>17</v>
      </c>
      <c r="I102" s="150">
        <v>854.76</v>
      </c>
      <c r="J102" s="150">
        <v>502.91</v>
      </c>
    </row>
    <row r="103" spans="1:10" ht="18.75" customHeight="1">
      <c r="A103" s="113"/>
      <c r="B103" s="115">
        <v>3</v>
      </c>
      <c r="C103" s="116">
        <v>85.8528</v>
      </c>
      <c r="D103" s="116">
        <v>85.8715</v>
      </c>
      <c r="E103" s="188">
        <f t="shared" si="10"/>
        <v>0.018699999999995498</v>
      </c>
      <c r="F103" s="199">
        <f t="shared" si="11"/>
        <v>64.61868067312447</v>
      </c>
      <c r="G103" s="150">
        <f t="shared" si="9"/>
        <v>289.3900000000001</v>
      </c>
      <c r="H103" s="115">
        <v>18</v>
      </c>
      <c r="I103" s="150">
        <v>874.94</v>
      </c>
      <c r="J103" s="150">
        <v>585.55</v>
      </c>
    </row>
    <row r="104" spans="1:10" ht="18.75" customHeight="1">
      <c r="A104" s="113">
        <v>21806</v>
      </c>
      <c r="B104" s="115">
        <v>4</v>
      </c>
      <c r="C104" s="116">
        <v>84.9874</v>
      </c>
      <c r="D104" s="116">
        <v>85.0413</v>
      </c>
      <c r="E104" s="188">
        <f t="shared" si="10"/>
        <v>0.05390000000001294</v>
      </c>
      <c r="F104" s="199">
        <f t="shared" si="11"/>
        <v>167.2147421977196</v>
      </c>
      <c r="G104" s="150">
        <f t="shared" si="9"/>
        <v>322.34</v>
      </c>
      <c r="H104" s="159">
        <v>19</v>
      </c>
      <c r="I104" s="150">
        <v>691.03</v>
      </c>
      <c r="J104" s="150">
        <v>368.69</v>
      </c>
    </row>
    <row r="105" spans="1:10" ht="18.75" customHeight="1">
      <c r="A105" s="113"/>
      <c r="B105" s="115">
        <v>5</v>
      </c>
      <c r="C105" s="116">
        <v>85.0035</v>
      </c>
      <c r="D105" s="116">
        <v>85.0711</v>
      </c>
      <c r="E105" s="188">
        <f t="shared" si="10"/>
        <v>0.06759999999999877</v>
      </c>
      <c r="F105" s="199">
        <f t="shared" si="11"/>
        <v>204.45815564225506</v>
      </c>
      <c r="G105" s="150">
        <f t="shared" si="9"/>
        <v>330.62999999999994</v>
      </c>
      <c r="H105" s="115">
        <v>20</v>
      </c>
      <c r="I105" s="150">
        <v>828.68</v>
      </c>
      <c r="J105" s="150">
        <v>498.05</v>
      </c>
    </row>
    <row r="106" spans="1:10" ht="18.75" customHeight="1">
      <c r="A106" s="113"/>
      <c r="B106" s="115">
        <v>6</v>
      </c>
      <c r="C106" s="116">
        <v>87.3621</v>
      </c>
      <c r="D106" s="116">
        <v>87.4229</v>
      </c>
      <c r="E106" s="188">
        <f t="shared" si="10"/>
        <v>0.06080000000000041</v>
      </c>
      <c r="F106" s="199">
        <f t="shared" si="11"/>
        <v>201.59151193634085</v>
      </c>
      <c r="G106" s="150">
        <f t="shared" si="9"/>
        <v>301.6</v>
      </c>
      <c r="H106" s="159">
        <v>21</v>
      </c>
      <c r="I106" s="150">
        <v>852.19</v>
      </c>
      <c r="J106" s="150">
        <v>550.59</v>
      </c>
    </row>
    <row r="107" spans="1:10" ht="18.75" customHeight="1">
      <c r="A107" s="113">
        <v>21812</v>
      </c>
      <c r="B107" s="115">
        <v>7</v>
      </c>
      <c r="C107" s="116">
        <v>86.4144</v>
      </c>
      <c r="D107" s="116">
        <v>86.4693</v>
      </c>
      <c r="E107" s="188">
        <f t="shared" si="10"/>
        <v>0.0549000000000035</v>
      </c>
      <c r="F107" s="199">
        <f t="shared" si="11"/>
        <v>171.97093096104342</v>
      </c>
      <c r="G107" s="150">
        <f t="shared" si="9"/>
        <v>319.24</v>
      </c>
      <c r="H107" s="115">
        <v>22</v>
      </c>
      <c r="I107" s="150">
        <v>822.27</v>
      </c>
      <c r="J107" s="150">
        <v>503.03</v>
      </c>
    </row>
    <row r="108" spans="1:10" ht="18.75" customHeight="1">
      <c r="A108" s="113"/>
      <c r="B108" s="115">
        <v>8</v>
      </c>
      <c r="C108" s="116">
        <v>84.7828</v>
      </c>
      <c r="D108" s="116">
        <v>84.8347</v>
      </c>
      <c r="E108" s="188">
        <f t="shared" si="10"/>
        <v>0.05190000000000339</v>
      </c>
      <c r="F108" s="199">
        <f t="shared" si="11"/>
        <v>179.85860826172512</v>
      </c>
      <c r="G108" s="150">
        <f t="shared" si="9"/>
        <v>288.55999999999995</v>
      </c>
      <c r="H108" s="159">
        <v>23</v>
      </c>
      <c r="I108" s="150">
        <v>846.38</v>
      </c>
      <c r="J108" s="150">
        <v>557.82</v>
      </c>
    </row>
    <row r="109" spans="1:10" ht="18.75" customHeight="1">
      <c r="A109" s="113"/>
      <c r="B109" s="115">
        <v>9</v>
      </c>
      <c r="C109" s="116">
        <v>87.6024</v>
      </c>
      <c r="D109" s="116">
        <v>87.6484</v>
      </c>
      <c r="E109" s="188">
        <f t="shared" si="10"/>
        <v>0.04599999999999227</v>
      </c>
      <c r="F109" s="199">
        <f t="shared" si="11"/>
        <v>146.46416403983915</v>
      </c>
      <c r="G109" s="150">
        <f t="shared" si="9"/>
        <v>314.06999999999994</v>
      </c>
      <c r="H109" s="115">
        <v>24</v>
      </c>
      <c r="I109" s="150">
        <v>880.66</v>
      </c>
      <c r="J109" s="150">
        <v>566.59</v>
      </c>
    </row>
    <row r="110" spans="1:10" ht="18.75" customHeight="1">
      <c r="A110" s="113">
        <v>21833</v>
      </c>
      <c r="B110" s="115">
        <v>10</v>
      </c>
      <c r="C110" s="116">
        <v>85.0966</v>
      </c>
      <c r="D110" s="116">
        <v>85.1103</v>
      </c>
      <c r="E110" s="188">
        <f t="shared" si="10"/>
        <v>0.013700000000000045</v>
      </c>
      <c r="F110" s="199">
        <f t="shared" si="11"/>
        <v>43.14824729929781</v>
      </c>
      <c r="G110" s="150">
        <f t="shared" si="9"/>
        <v>317.51</v>
      </c>
      <c r="H110" s="159">
        <v>25</v>
      </c>
      <c r="I110" s="150">
        <v>808.41</v>
      </c>
      <c r="J110" s="150">
        <v>490.9</v>
      </c>
    </row>
    <row r="111" spans="1:10" ht="18.75" customHeight="1">
      <c r="A111" s="113"/>
      <c r="B111" s="115">
        <v>11</v>
      </c>
      <c r="C111" s="116">
        <v>86.088</v>
      </c>
      <c r="D111" s="116">
        <v>86.1094</v>
      </c>
      <c r="E111" s="188">
        <f t="shared" si="10"/>
        <v>0.021399999999999864</v>
      </c>
      <c r="F111" s="199">
        <f t="shared" si="11"/>
        <v>62.65370652301166</v>
      </c>
      <c r="G111" s="150">
        <f aca="true" t="shared" si="12" ref="G111:G166">I111-J111</f>
        <v>341.56</v>
      </c>
      <c r="H111" s="115">
        <v>26</v>
      </c>
      <c r="I111" s="150">
        <v>827.26</v>
      </c>
      <c r="J111" s="150">
        <v>485.7</v>
      </c>
    </row>
    <row r="112" spans="1:10" ht="18.75" customHeight="1">
      <c r="A112" s="113"/>
      <c r="B112" s="115">
        <v>12</v>
      </c>
      <c r="C112" s="116">
        <v>84.8518</v>
      </c>
      <c r="D112" s="116">
        <v>84.865</v>
      </c>
      <c r="E112" s="188">
        <f t="shared" si="10"/>
        <v>0.013199999999997658</v>
      </c>
      <c r="F112" s="199">
        <f t="shared" si="11"/>
        <v>53.22795274002041</v>
      </c>
      <c r="G112" s="150">
        <f t="shared" si="12"/>
        <v>247.9899999999999</v>
      </c>
      <c r="H112" s="159">
        <v>27</v>
      </c>
      <c r="I112" s="150">
        <v>779.56</v>
      </c>
      <c r="J112" s="150">
        <v>531.57</v>
      </c>
    </row>
    <row r="113" spans="1:10" ht="18.75" customHeight="1">
      <c r="A113" s="113">
        <v>21843</v>
      </c>
      <c r="B113" s="115">
        <v>13</v>
      </c>
      <c r="C113" s="116">
        <v>86.715</v>
      </c>
      <c r="D113" s="116">
        <v>86.7326</v>
      </c>
      <c r="E113" s="188">
        <f t="shared" si="10"/>
        <v>0.017600000000001614</v>
      </c>
      <c r="F113" s="199">
        <f t="shared" si="11"/>
        <v>50.88469989592233</v>
      </c>
      <c r="G113" s="150">
        <f t="shared" si="12"/>
        <v>345.88</v>
      </c>
      <c r="H113" s="115">
        <v>28</v>
      </c>
      <c r="I113" s="150">
        <v>712.25</v>
      </c>
      <c r="J113" s="150">
        <v>366.37</v>
      </c>
    </row>
    <row r="114" spans="1:10" ht="18.75" customHeight="1">
      <c r="A114" s="113"/>
      <c r="B114" s="115">
        <v>14</v>
      </c>
      <c r="C114" s="116">
        <v>85.945</v>
      </c>
      <c r="D114" s="116">
        <v>85.9699</v>
      </c>
      <c r="E114" s="188">
        <f t="shared" si="10"/>
        <v>0.024900000000002365</v>
      </c>
      <c r="F114" s="199">
        <f t="shared" si="11"/>
        <v>76.03053435115224</v>
      </c>
      <c r="G114" s="150">
        <f t="shared" si="12"/>
        <v>327.50000000000006</v>
      </c>
      <c r="H114" s="159">
        <v>29</v>
      </c>
      <c r="I114" s="150">
        <v>660.19</v>
      </c>
      <c r="J114" s="150">
        <v>332.69</v>
      </c>
    </row>
    <row r="115" spans="1:10" ht="18.75" customHeight="1">
      <c r="A115" s="113"/>
      <c r="B115" s="115">
        <v>15</v>
      </c>
      <c r="C115" s="116">
        <v>87.011</v>
      </c>
      <c r="D115" s="116">
        <v>87.0259</v>
      </c>
      <c r="E115" s="188">
        <f t="shared" si="10"/>
        <v>0.014899999999997249</v>
      </c>
      <c r="F115" s="199">
        <f t="shared" si="11"/>
        <v>46.81412592684822</v>
      </c>
      <c r="G115" s="150">
        <f t="shared" si="12"/>
        <v>318.28</v>
      </c>
      <c r="H115" s="115">
        <v>30</v>
      </c>
      <c r="I115" s="150">
        <v>683.52</v>
      </c>
      <c r="J115" s="150">
        <v>365.24</v>
      </c>
    </row>
    <row r="116" spans="1:10" ht="18.75" customHeight="1">
      <c r="A116" s="113">
        <v>21851</v>
      </c>
      <c r="B116" s="115">
        <v>16</v>
      </c>
      <c r="C116" s="116">
        <v>86.1507</v>
      </c>
      <c r="D116" s="116">
        <v>86.1616</v>
      </c>
      <c r="E116" s="188">
        <f t="shared" si="10"/>
        <v>0.010900000000006571</v>
      </c>
      <c r="F116" s="199">
        <f t="shared" si="11"/>
        <v>36.74487594392722</v>
      </c>
      <c r="G116" s="150">
        <f t="shared" si="12"/>
        <v>296.64</v>
      </c>
      <c r="H116" s="159">
        <v>31</v>
      </c>
      <c r="I116" s="150">
        <v>779.54</v>
      </c>
      <c r="J116" s="150">
        <v>482.9</v>
      </c>
    </row>
    <row r="117" spans="1:10" ht="18.75" customHeight="1">
      <c r="A117" s="113"/>
      <c r="B117" s="115">
        <v>17</v>
      </c>
      <c r="C117" s="116">
        <v>87.2429</v>
      </c>
      <c r="D117" s="116">
        <v>87.2583</v>
      </c>
      <c r="E117" s="188">
        <f t="shared" si="10"/>
        <v>0.015399999999999636</v>
      </c>
      <c r="F117" s="199">
        <f t="shared" si="11"/>
        <v>76.43059208893561</v>
      </c>
      <c r="G117" s="150">
        <f t="shared" si="12"/>
        <v>201.49</v>
      </c>
      <c r="H117" s="115">
        <v>32</v>
      </c>
      <c r="I117" s="150">
        <v>730.69</v>
      </c>
      <c r="J117" s="150">
        <v>529.2</v>
      </c>
    </row>
    <row r="118" spans="1:10" ht="18.75" customHeight="1">
      <c r="A118" s="113"/>
      <c r="B118" s="115">
        <v>18</v>
      </c>
      <c r="C118" s="116">
        <v>85.158</v>
      </c>
      <c r="D118" s="116">
        <v>85.1754</v>
      </c>
      <c r="E118" s="188">
        <f t="shared" si="10"/>
        <v>0.017399999999994975</v>
      </c>
      <c r="F118" s="199">
        <f t="shared" si="11"/>
        <v>55.90361445781518</v>
      </c>
      <c r="G118" s="150">
        <f t="shared" si="12"/>
        <v>311.25</v>
      </c>
      <c r="H118" s="159">
        <v>33</v>
      </c>
      <c r="I118" s="150">
        <v>762.64</v>
      </c>
      <c r="J118" s="150">
        <v>451.39</v>
      </c>
    </row>
    <row r="119" spans="1:10" ht="18.75" customHeight="1">
      <c r="A119" s="113">
        <v>21862</v>
      </c>
      <c r="B119" s="115">
        <v>28</v>
      </c>
      <c r="C119" s="116">
        <v>87.2116</v>
      </c>
      <c r="D119" s="116">
        <v>87.2196</v>
      </c>
      <c r="E119" s="188">
        <f t="shared" si="10"/>
        <v>0.007999999999995566</v>
      </c>
      <c r="F119" s="199">
        <f t="shared" si="11"/>
        <v>28.892339918363128</v>
      </c>
      <c r="G119" s="150">
        <f t="shared" si="12"/>
        <v>276.89</v>
      </c>
      <c r="H119" s="115">
        <v>34</v>
      </c>
      <c r="I119" s="150">
        <v>899.66</v>
      </c>
      <c r="J119" s="150">
        <v>622.77</v>
      </c>
    </row>
    <row r="120" spans="1:10" ht="18.75" customHeight="1">
      <c r="A120" s="113"/>
      <c r="B120" s="115">
        <v>29</v>
      </c>
      <c r="C120" s="116">
        <v>85.2482</v>
      </c>
      <c r="D120" s="116">
        <v>85.254</v>
      </c>
      <c r="E120" s="188">
        <f t="shared" si="10"/>
        <v>0.005800000000007799</v>
      </c>
      <c r="F120" s="199">
        <f t="shared" si="11"/>
        <v>19.360437946484414</v>
      </c>
      <c r="G120" s="150">
        <f t="shared" si="12"/>
        <v>299.5799999999999</v>
      </c>
      <c r="H120" s="159">
        <v>35</v>
      </c>
      <c r="I120" s="150">
        <v>843.91</v>
      </c>
      <c r="J120" s="150">
        <v>544.33</v>
      </c>
    </row>
    <row r="121" spans="1:10" ht="23.25">
      <c r="A121" s="113"/>
      <c r="B121" s="115">
        <v>30</v>
      </c>
      <c r="C121" s="116">
        <v>84.9797</v>
      </c>
      <c r="D121" s="116">
        <v>84.9915</v>
      </c>
      <c r="E121" s="188">
        <f t="shared" si="10"/>
        <v>0.011800000000008026</v>
      </c>
      <c r="F121" s="199">
        <f t="shared" si="11"/>
        <v>35.14729097789303</v>
      </c>
      <c r="G121" s="150">
        <f t="shared" si="12"/>
        <v>335.72999999999996</v>
      </c>
      <c r="H121" s="115">
        <v>36</v>
      </c>
      <c r="I121" s="150">
        <v>836.4</v>
      </c>
      <c r="J121" s="150">
        <v>500.67</v>
      </c>
    </row>
    <row r="122" spans="1:10" ht="23.25">
      <c r="A122" s="113">
        <v>21871</v>
      </c>
      <c r="B122" s="115">
        <v>31</v>
      </c>
      <c r="C122" s="116">
        <v>84.897</v>
      </c>
      <c r="D122" s="116">
        <v>84.9044</v>
      </c>
      <c r="E122" s="188">
        <f t="shared" si="10"/>
        <v>0.007399999999989859</v>
      </c>
      <c r="F122" s="199">
        <f t="shared" si="11"/>
        <v>22.478053522037175</v>
      </c>
      <c r="G122" s="150">
        <f t="shared" si="12"/>
        <v>329.21000000000004</v>
      </c>
      <c r="H122" s="159">
        <v>37</v>
      </c>
      <c r="I122" s="150">
        <v>697.48</v>
      </c>
      <c r="J122" s="150">
        <v>368.27</v>
      </c>
    </row>
    <row r="123" spans="1:10" ht="23.25">
      <c r="A123" s="113"/>
      <c r="B123" s="115">
        <v>32</v>
      </c>
      <c r="C123" s="116">
        <v>85.0146</v>
      </c>
      <c r="D123" s="116">
        <v>85.0228</v>
      </c>
      <c r="E123" s="188">
        <f t="shared" si="10"/>
        <v>0.008200000000002206</v>
      </c>
      <c r="F123" s="199">
        <f t="shared" si="11"/>
        <v>23.392480173452967</v>
      </c>
      <c r="G123" s="150">
        <f t="shared" si="12"/>
        <v>350.5400000000001</v>
      </c>
      <c r="H123" s="115">
        <v>38</v>
      </c>
      <c r="I123" s="150">
        <v>785.32</v>
      </c>
      <c r="J123" s="150">
        <v>434.78</v>
      </c>
    </row>
    <row r="124" spans="1:10" ht="23.25">
      <c r="A124" s="113"/>
      <c r="B124" s="115">
        <v>33</v>
      </c>
      <c r="C124" s="116">
        <v>85.9901</v>
      </c>
      <c r="D124" s="116">
        <v>85.9986</v>
      </c>
      <c r="E124" s="188">
        <f t="shared" si="10"/>
        <v>0.008499999999997954</v>
      </c>
      <c r="F124" s="199">
        <f t="shared" si="11"/>
        <v>25.349676418830192</v>
      </c>
      <c r="G124" s="150">
        <f t="shared" si="12"/>
        <v>335.31000000000006</v>
      </c>
      <c r="H124" s="159">
        <v>39</v>
      </c>
      <c r="I124" s="150">
        <v>701.32</v>
      </c>
      <c r="J124" s="150">
        <v>366.01</v>
      </c>
    </row>
    <row r="125" spans="1:10" ht="23.25">
      <c r="A125" s="113">
        <v>21883</v>
      </c>
      <c r="B125" s="115">
        <v>34</v>
      </c>
      <c r="C125" s="116">
        <v>83.7185</v>
      </c>
      <c r="D125" s="116">
        <v>83.7227</v>
      </c>
      <c r="E125" s="188">
        <f t="shared" si="10"/>
        <v>0.004199999999997317</v>
      </c>
      <c r="F125" s="199">
        <f t="shared" si="11"/>
        <v>15.112806304189542</v>
      </c>
      <c r="G125" s="150">
        <f t="shared" si="12"/>
        <v>277.9100000000001</v>
      </c>
      <c r="H125" s="115">
        <v>40</v>
      </c>
      <c r="I125" s="150">
        <v>829.22</v>
      </c>
      <c r="J125" s="150">
        <v>551.31</v>
      </c>
    </row>
    <row r="126" spans="1:10" ht="23.25">
      <c r="A126" s="113"/>
      <c r="B126" s="115">
        <v>35</v>
      </c>
      <c r="C126" s="116">
        <v>85.0209</v>
      </c>
      <c r="D126" s="116">
        <v>85.0318</v>
      </c>
      <c r="E126" s="188">
        <f t="shared" si="10"/>
        <v>0.010900000000006571</v>
      </c>
      <c r="F126" s="199">
        <f t="shared" si="11"/>
        <v>33.314994804103456</v>
      </c>
      <c r="G126" s="150">
        <f t="shared" si="12"/>
        <v>327.18000000000006</v>
      </c>
      <c r="H126" s="159">
        <v>41</v>
      </c>
      <c r="I126" s="150">
        <v>701.96</v>
      </c>
      <c r="J126" s="150">
        <v>374.78</v>
      </c>
    </row>
    <row r="127" spans="1:10" ht="23.25">
      <c r="A127" s="113"/>
      <c r="B127" s="115">
        <v>36</v>
      </c>
      <c r="C127" s="116">
        <v>84.5913</v>
      </c>
      <c r="D127" s="116">
        <v>84.6003</v>
      </c>
      <c r="E127" s="188">
        <f aca="true" t="shared" si="13" ref="E127:E380">D127-C127</f>
        <v>0.009000000000000341</v>
      </c>
      <c r="F127" s="199">
        <f aca="true" t="shared" si="14" ref="F127:F166">((10^6)*E127/G127)</f>
        <v>27.798369162343526</v>
      </c>
      <c r="G127" s="150">
        <f t="shared" si="12"/>
        <v>323.76000000000005</v>
      </c>
      <c r="H127" s="115">
        <v>42</v>
      </c>
      <c r="I127" s="150">
        <v>695.84</v>
      </c>
      <c r="J127" s="150">
        <v>372.08</v>
      </c>
    </row>
    <row r="128" spans="1:10" ht="23.25">
      <c r="A128" s="113">
        <v>21904</v>
      </c>
      <c r="B128" s="115">
        <v>7</v>
      </c>
      <c r="C128" s="116">
        <v>86.4429</v>
      </c>
      <c r="D128" s="116">
        <v>86.4429</v>
      </c>
      <c r="E128" s="188">
        <f t="shared" si="13"/>
        <v>0</v>
      </c>
      <c r="F128" s="199">
        <f t="shared" si="14"/>
        <v>0</v>
      </c>
      <c r="G128" s="150">
        <f t="shared" si="12"/>
        <v>345.51</v>
      </c>
      <c r="H128" s="115">
        <v>43</v>
      </c>
      <c r="I128" s="150">
        <v>717.53</v>
      </c>
      <c r="J128" s="112">
        <v>372.02</v>
      </c>
    </row>
    <row r="129" spans="1:10" ht="23.25">
      <c r="A129" s="113"/>
      <c r="B129" s="115">
        <v>8</v>
      </c>
      <c r="C129" s="116">
        <v>84.8019</v>
      </c>
      <c r="D129" s="116">
        <v>84.8057</v>
      </c>
      <c r="E129" s="188">
        <f t="shared" si="13"/>
        <v>0.0037999999999982492</v>
      </c>
      <c r="F129" s="199">
        <f t="shared" si="14"/>
        <v>12.466373597527229</v>
      </c>
      <c r="G129" s="150">
        <f t="shared" si="12"/>
        <v>304.81999999999994</v>
      </c>
      <c r="H129" s="115">
        <v>44</v>
      </c>
      <c r="I129" s="150">
        <v>739.56</v>
      </c>
      <c r="J129" s="112">
        <v>434.74</v>
      </c>
    </row>
    <row r="130" spans="1:10" ht="23.25">
      <c r="A130" s="113"/>
      <c r="B130" s="115">
        <v>9</v>
      </c>
      <c r="C130" s="116">
        <v>87.6347</v>
      </c>
      <c r="D130" s="116">
        <v>87.6347</v>
      </c>
      <c r="E130" s="188">
        <f t="shared" si="13"/>
        <v>0</v>
      </c>
      <c r="F130" s="199">
        <f t="shared" si="14"/>
        <v>0</v>
      </c>
      <c r="G130" s="150">
        <f t="shared" si="12"/>
        <v>293.55999999999995</v>
      </c>
      <c r="H130" s="115">
        <v>45</v>
      </c>
      <c r="I130" s="150">
        <v>916.3</v>
      </c>
      <c r="J130" s="112">
        <v>622.74</v>
      </c>
    </row>
    <row r="131" spans="1:10" ht="23.25">
      <c r="A131" s="113">
        <v>21910</v>
      </c>
      <c r="B131" s="115">
        <v>10</v>
      </c>
      <c r="C131" s="116">
        <v>85.0789</v>
      </c>
      <c r="D131" s="116">
        <v>85.0839</v>
      </c>
      <c r="E131" s="188">
        <f t="shared" si="13"/>
        <v>0.0049999999999954525</v>
      </c>
      <c r="F131" s="199">
        <f t="shared" si="14"/>
        <v>13.394770681513751</v>
      </c>
      <c r="G131" s="150">
        <f t="shared" si="12"/>
        <v>373.28</v>
      </c>
      <c r="H131" s="115">
        <v>46</v>
      </c>
      <c r="I131" s="150">
        <v>748.16</v>
      </c>
      <c r="J131" s="112">
        <v>374.88</v>
      </c>
    </row>
    <row r="132" spans="1:10" ht="23.25">
      <c r="A132" s="113"/>
      <c r="B132" s="115">
        <v>11</v>
      </c>
      <c r="C132" s="116">
        <v>86.0862</v>
      </c>
      <c r="D132" s="116">
        <v>86.0862</v>
      </c>
      <c r="E132" s="188">
        <f t="shared" si="13"/>
        <v>0</v>
      </c>
      <c r="F132" s="199">
        <f t="shared" si="14"/>
        <v>0</v>
      </c>
      <c r="G132" s="150">
        <f t="shared" si="12"/>
        <v>328.55999999999995</v>
      </c>
      <c r="H132" s="115">
        <v>47</v>
      </c>
      <c r="I132" s="150">
        <v>879.81</v>
      </c>
      <c r="J132" s="112">
        <v>551.25</v>
      </c>
    </row>
    <row r="133" spans="1:10" ht="23.25">
      <c r="A133" s="113"/>
      <c r="B133" s="115">
        <v>12</v>
      </c>
      <c r="C133" s="116">
        <v>84.8186</v>
      </c>
      <c r="D133" s="116">
        <v>84.8186</v>
      </c>
      <c r="E133" s="188">
        <f t="shared" si="13"/>
        <v>0</v>
      </c>
      <c r="F133" s="199">
        <f t="shared" si="14"/>
        <v>0</v>
      </c>
      <c r="G133" s="150">
        <f t="shared" si="12"/>
        <v>281.31000000000006</v>
      </c>
      <c r="H133" s="115">
        <v>48</v>
      </c>
      <c r="I133" s="150">
        <v>811.85</v>
      </c>
      <c r="J133" s="112">
        <v>530.54</v>
      </c>
    </row>
    <row r="134" spans="1:10" ht="23.25">
      <c r="A134" s="113">
        <v>21925</v>
      </c>
      <c r="B134" s="115">
        <v>31</v>
      </c>
      <c r="C134" s="116">
        <v>84.876</v>
      </c>
      <c r="D134" s="116">
        <v>84.8802</v>
      </c>
      <c r="E134" s="188">
        <f t="shared" si="13"/>
        <v>0.004199999999997317</v>
      </c>
      <c r="F134" s="199">
        <f t="shared" si="14"/>
        <v>11.87917185201187</v>
      </c>
      <c r="G134" s="150">
        <f t="shared" si="12"/>
        <v>353.56</v>
      </c>
      <c r="H134" s="115">
        <v>49</v>
      </c>
      <c r="I134" s="150">
        <v>722.97</v>
      </c>
      <c r="J134" s="112">
        <v>369.41</v>
      </c>
    </row>
    <row r="135" spans="1:10" ht="23.25">
      <c r="A135" s="113"/>
      <c r="B135" s="115">
        <v>32</v>
      </c>
      <c r="C135" s="116">
        <v>85.0341</v>
      </c>
      <c r="D135" s="116">
        <v>85.042</v>
      </c>
      <c r="E135" s="188">
        <f t="shared" si="13"/>
        <v>0.007900000000006457</v>
      </c>
      <c r="F135" s="199">
        <f t="shared" si="14"/>
        <v>26.88354998981303</v>
      </c>
      <c r="G135" s="150">
        <f t="shared" si="12"/>
        <v>293.86</v>
      </c>
      <c r="H135" s="115">
        <v>50</v>
      </c>
      <c r="I135" s="150">
        <v>824.46</v>
      </c>
      <c r="J135" s="112">
        <v>530.6</v>
      </c>
    </row>
    <row r="136" spans="1:10" ht="23.25">
      <c r="A136" s="113"/>
      <c r="B136" s="115">
        <v>33</v>
      </c>
      <c r="C136" s="116">
        <v>85.99</v>
      </c>
      <c r="D136" s="116">
        <v>85.9946</v>
      </c>
      <c r="E136" s="188">
        <f t="shared" si="13"/>
        <v>0.004600000000010596</v>
      </c>
      <c r="F136" s="199">
        <f t="shared" si="14"/>
        <v>15.935150864345433</v>
      </c>
      <c r="G136" s="150">
        <f t="shared" si="12"/>
        <v>288.66999999999996</v>
      </c>
      <c r="H136" s="115">
        <v>51</v>
      </c>
      <c r="I136" s="150">
        <v>855.27</v>
      </c>
      <c r="J136" s="112">
        <v>566.6</v>
      </c>
    </row>
    <row r="137" spans="1:10" ht="23.25">
      <c r="A137" s="113">
        <v>21934</v>
      </c>
      <c r="B137" s="115">
        <v>34</v>
      </c>
      <c r="C137" s="116">
        <v>83.7405</v>
      </c>
      <c r="D137" s="116">
        <v>83.7432</v>
      </c>
      <c r="E137" s="188">
        <f t="shared" si="13"/>
        <v>0.0027000000000043656</v>
      </c>
      <c r="F137" s="199">
        <f t="shared" si="14"/>
        <v>8.921785678896228</v>
      </c>
      <c r="G137" s="150">
        <f t="shared" si="12"/>
        <v>302.63</v>
      </c>
      <c r="H137" s="115">
        <v>52</v>
      </c>
      <c r="I137" s="150">
        <v>849.21</v>
      </c>
      <c r="J137" s="112">
        <v>546.58</v>
      </c>
    </row>
    <row r="138" spans="1:10" ht="23.25">
      <c r="A138" s="113"/>
      <c r="B138" s="115">
        <v>35</v>
      </c>
      <c r="C138" s="116">
        <v>85.0271</v>
      </c>
      <c r="D138" s="116">
        <v>85.0306</v>
      </c>
      <c r="E138" s="188">
        <f t="shared" si="13"/>
        <v>0.003500000000002501</v>
      </c>
      <c r="F138" s="199">
        <f t="shared" si="14"/>
        <v>11.884953648689264</v>
      </c>
      <c r="G138" s="150">
        <f t="shared" si="12"/>
        <v>294.49</v>
      </c>
      <c r="H138" s="115">
        <v>53</v>
      </c>
      <c r="I138" s="150">
        <v>849.41</v>
      </c>
      <c r="J138" s="112">
        <v>554.92</v>
      </c>
    </row>
    <row r="139" spans="1:10" ht="23.25">
      <c r="A139" s="113"/>
      <c r="B139" s="115">
        <v>36</v>
      </c>
      <c r="C139" s="116">
        <v>84.5745</v>
      </c>
      <c r="D139" s="116">
        <v>84.5794</v>
      </c>
      <c r="E139" s="188">
        <f t="shared" si="13"/>
        <v>0.004900000000006344</v>
      </c>
      <c r="F139" s="199">
        <f t="shared" si="14"/>
        <v>17.92639203924177</v>
      </c>
      <c r="G139" s="150">
        <f t="shared" si="12"/>
        <v>273.3399999999999</v>
      </c>
      <c r="H139" s="115">
        <v>54</v>
      </c>
      <c r="I139" s="150">
        <v>848.93</v>
      </c>
      <c r="J139" s="112">
        <v>575.59</v>
      </c>
    </row>
    <row r="140" spans="1:10" ht="23.25">
      <c r="A140" s="113">
        <v>21942</v>
      </c>
      <c r="B140" s="115">
        <v>10</v>
      </c>
      <c r="C140" s="116">
        <v>85.085</v>
      </c>
      <c r="D140" s="116">
        <v>85.0874</v>
      </c>
      <c r="E140" s="188">
        <f t="shared" si="13"/>
        <v>0.0024000000000086175</v>
      </c>
      <c r="F140" s="199">
        <f t="shared" si="14"/>
        <v>6.915230795852641</v>
      </c>
      <c r="G140" s="150">
        <f t="shared" si="12"/>
        <v>347.06</v>
      </c>
      <c r="H140" s="115">
        <v>55</v>
      </c>
      <c r="I140" s="150">
        <v>654.01</v>
      </c>
      <c r="J140" s="112">
        <v>306.95</v>
      </c>
    </row>
    <row r="141" spans="1:10" ht="23.25">
      <c r="A141" s="113"/>
      <c r="B141" s="115">
        <v>11</v>
      </c>
      <c r="C141" s="116">
        <v>86.0856</v>
      </c>
      <c r="D141" s="116">
        <v>86.0913</v>
      </c>
      <c r="E141" s="188">
        <f t="shared" si="13"/>
        <v>0.005700000000004479</v>
      </c>
      <c r="F141" s="199">
        <f t="shared" si="14"/>
        <v>21.346715601844355</v>
      </c>
      <c r="G141" s="150">
        <f t="shared" si="12"/>
        <v>267.02</v>
      </c>
      <c r="H141" s="115">
        <v>56</v>
      </c>
      <c r="I141" s="150">
        <v>803.77</v>
      </c>
      <c r="J141" s="112">
        <v>536.75</v>
      </c>
    </row>
    <row r="142" spans="1:10" ht="23.25">
      <c r="A142" s="113"/>
      <c r="B142" s="115">
        <v>12</v>
      </c>
      <c r="C142" s="116">
        <v>84.8481</v>
      </c>
      <c r="D142" s="116">
        <v>84.8505</v>
      </c>
      <c r="E142" s="188">
        <f t="shared" si="13"/>
        <v>0.0023999999999944066</v>
      </c>
      <c r="F142" s="199">
        <f t="shared" si="14"/>
        <v>7.427351220853547</v>
      </c>
      <c r="G142" s="150">
        <f t="shared" si="12"/>
        <v>323.13</v>
      </c>
      <c r="H142" s="115">
        <v>57</v>
      </c>
      <c r="I142" s="150">
        <v>766.5</v>
      </c>
      <c r="J142" s="112">
        <v>443.37</v>
      </c>
    </row>
    <row r="143" spans="1:10" ht="23.25">
      <c r="A143" s="113">
        <v>21955</v>
      </c>
      <c r="B143" s="115">
        <v>10</v>
      </c>
      <c r="C143" s="116">
        <v>85.0612</v>
      </c>
      <c r="D143" s="116">
        <v>85.0826</v>
      </c>
      <c r="E143" s="188">
        <f t="shared" si="13"/>
        <v>0.021399999999999864</v>
      </c>
      <c r="F143" s="199">
        <f t="shared" si="14"/>
        <v>64.90552303539432</v>
      </c>
      <c r="G143" s="150">
        <f t="shared" si="12"/>
        <v>329.71</v>
      </c>
      <c r="H143" s="115">
        <v>58</v>
      </c>
      <c r="I143" s="150">
        <v>691.02</v>
      </c>
      <c r="J143" s="112">
        <v>361.31</v>
      </c>
    </row>
    <row r="144" spans="1:10" ht="23.25">
      <c r="A144" s="113"/>
      <c r="B144" s="115">
        <v>11</v>
      </c>
      <c r="C144" s="116">
        <v>86.0734</v>
      </c>
      <c r="D144" s="116">
        <v>86.0896</v>
      </c>
      <c r="E144" s="188">
        <f t="shared" si="13"/>
        <v>0.016199999999997772</v>
      </c>
      <c r="F144" s="199">
        <f t="shared" si="14"/>
        <v>61.379911340119605</v>
      </c>
      <c r="G144" s="150">
        <f t="shared" si="12"/>
        <v>263.93000000000006</v>
      </c>
      <c r="H144" s="115">
        <v>59</v>
      </c>
      <c r="I144" s="150">
        <v>844.94</v>
      </c>
      <c r="J144" s="112">
        <v>581.01</v>
      </c>
    </row>
    <row r="145" spans="1:10" ht="23.25">
      <c r="A145" s="113"/>
      <c r="B145" s="115">
        <v>12</v>
      </c>
      <c r="C145" s="116">
        <v>84.8247</v>
      </c>
      <c r="D145" s="116">
        <v>84.8458</v>
      </c>
      <c r="E145" s="188">
        <f t="shared" si="13"/>
        <v>0.021099999999989905</v>
      </c>
      <c r="F145" s="199">
        <f t="shared" si="14"/>
        <v>65.88602654173272</v>
      </c>
      <c r="G145" s="150">
        <f t="shared" si="12"/>
        <v>320.25</v>
      </c>
      <c r="H145" s="115">
        <v>60</v>
      </c>
      <c r="I145" s="150">
        <v>654.35</v>
      </c>
      <c r="J145" s="112">
        <v>334.1</v>
      </c>
    </row>
    <row r="146" spans="1:10" ht="23.25">
      <c r="A146" s="113">
        <v>21963</v>
      </c>
      <c r="B146" s="115">
        <v>13</v>
      </c>
      <c r="C146" s="116">
        <v>86.7013</v>
      </c>
      <c r="D146" s="116">
        <v>86.7177</v>
      </c>
      <c r="E146" s="188">
        <f t="shared" si="13"/>
        <v>0.0163999999999902</v>
      </c>
      <c r="F146" s="199">
        <f t="shared" si="14"/>
        <v>60.19674056669433</v>
      </c>
      <c r="G146" s="150">
        <f t="shared" si="12"/>
        <v>272.43999999999994</v>
      </c>
      <c r="H146" s="115">
        <v>61</v>
      </c>
      <c r="I146" s="150">
        <v>800.31</v>
      </c>
      <c r="J146" s="112">
        <v>527.87</v>
      </c>
    </row>
    <row r="147" spans="1:10" ht="23.25">
      <c r="A147" s="113"/>
      <c r="B147" s="115">
        <v>14</v>
      </c>
      <c r="C147" s="116">
        <v>85.911</v>
      </c>
      <c r="D147" s="116">
        <v>85.9318</v>
      </c>
      <c r="E147" s="188">
        <f t="shared" si="13"/>
        <v>0.020799999999994156</v>
      </c>
      <c r="F147" s="199">
        <f t="shared" si="14"/>
        <v>64.77329347282684</v>
      </c>
      <c r="G147" s="150">
        <f t="shared" si="12"/>
        <v>321.12000000000006</v>
      </c>
      <c r="H147" s="115">
        <v>62</v>
      </c>
      <c r="I147" s="150">
        <v>690.82</v>
      </c>
      <c r="J147" s="112">
        <v>369.7</v>
      </c>
    </row>
    <row r="148" spans="1:10" ht="23.25">
      <c r="A148" s="113"/>
      <c r="B148" s="115">
        <v>15</v>
      </c>
      <c r="C148" s="116">
        <v>86.9775</v>
      </c>
      <c r="D148" s="116">
        <v>86.9968</v>
      </c>
      <c r="E148" s="188">
        <f t="shared" si="13"/>
        <v>0.019299999999986994</v>
      </c>
      <c r="F148" s="199">
        <f t="shared" si="14"/>
        <v>58.76084639971683</v>
      </c>
      <c r="G148" s="150">
        <f t="shared" si="12"/>
        <v>328.45</v>
      </c>
      <c r="H148" s="115">
        <v>63</v>
      </c>
      <c r="I148" s="150">
        <v>695.63</v>
      </c>
      <c r="J148" s="112">
        <v>367.18</v>
      </c>
    </row>
    <row r="149" spans="1:10" ht="23.25">
      <c r="A149" s="113">
        <v>21973</v>
      </c>
      <c r="B149" s="115">
        <v>16</v>
      </c>
      <c r="C149" s="116">
        <v>86.1366</v>
      </c>
      <c r="D149" s="116">
        <v>86.1551</v>
      </c>
      <c r="E149" s="188">
        <f t="shared" si="13"/>
        <v>0.01850000000000307</v>
      </c>
      <c r="F149" s="199">
        <f t="shared" si="14"/>
        <v>53.68075907495886</v>
      </c>
      <c r="G149" s="150">
        <f t="shared" si="12"/>
        <v>344.63</v>
      </c>
      <c r="H149" s="115">
        <v>64</v>
      </c>
      <c r="I149" s="150">
        <v>739.4</v>
      </c>
      <c r="J149" s="112">
        <v>394.77</v>
      </c>
    </row>
    <row r="150" spans="1:10" ht="23.25">
      <c r="A150" s="113"/>
      <c r="B150" s="115">
        <v>17</v>
      </c>
      <c r="C150" s="116">
        <v>87.2038</v>
      </c>
      <c r="D150" s="116">
        <v>87.2208</v>
      </c>
      <c r="E150" s="188">
        <f t="shared" si="13"/>
        <v>0.016999999999995907</v>
      </c>
      <c r="F150" s="199">
        <f t="shared" si="14"/>
        <v>65.70810142237131</v>
      </c>
      <c r="G150" s="150">
        <f t="shared" si="12"/>
        <v>258.72</v>
      </c>
      <c r="H150" s="115">
        <v>65</v>
      </c>
      <c r="I150" s="150">
        <v>793.25</v>
      </c>
      <c r="J150" s="112">
        <v>534.53</v>
      </c>
    </row>
    <row r="151" spans="1:10" ht="23.25">
      <c r="A151" s="113"/>
      <c r="B151" s="115">
        <v>18</v>
      </c>
      <c r="C151" s="116">
        <v>85.1252</v>
      </c>
      <c r="D151" s="116">
        <v>85.1452</v>
      </c>
      <c r="E151" s="188">
        <f t="shared" si="13"/>
        <v>0.01999999999999602</v>
      </c>
      <c r="F151" s="199">
        <f t="shared" si="14"/>
        <v>69.12283127115514</v>
      </c>
      <c r="G151" s="150">
        <f t="shared" si="12"/>
        <v>289.3399999999999</v>
      </c>
      <c r="H151" s="115">
        <v>66</v>
      </c>
      <c r="I151" s="150">
        <v>830.3</v>
      </c>
      <c r="J151" s="112">
        <v>540.96</v>
      </c>
    </row>
    <row r="152" spans="1:10" ht="23.25">
      <c r="A152" s="113">
        <v>21982</v>
      </c>
      <c r="B152" s="115">
        <v>10</v>
      </c>
      <c r="C152" s="116">
        <v>85.073</v>
      </c>
      <c r="D152" s="116">
        <v>85.093</v>
      </c>
      <c r="E152" s="188">
        <f t="shared" si="13"/>
        <v>0.020000000000010232</v>
      </c>
      <c r="F152" s="199">
        <f t="shared" si="14"/>
        <v>64.3894272560775</v>
      </c>
      <c r="G152" s="150">
        <f t="shared" si="12"/>
        <v>310.61</v>
      </c>
      <c r="H152" s="115">
        <v>67</v>
      </c>
      <c r="I152" s="150">
        <v>813.35</v>
      </c>
      <c r="J152" s="112">
        <v>502.74</v>
      </c>
    </row>
    <row r="153" spans="1:10" ht="23.25">
      <c r="A153" s="113"/>
      <c r="B153" s="115">
        <v>11</v>
      </c>
      <c r="C153" s="116">
        <v>86.0958</v>
      </c>
      <c r="D153" s="116">
        <v>86.1191</v>
      </c>
      <c r="E153" s="188">
        <f t="shared" si="13"/>
        <v>0.023300000000006094</v>
      </c>
      <c r="F153" s="199">
        <f t="shared" si="14"/>
        <v>69.18873975533346</v>
      </c>
      <c r="G153" s="150">
        <f t="shared" si="12"/>
        <v>336.76</v>
      </c>
      <c r="H153" s="115">
        <v>68</v>
      </c>
      <c r="I153" s="150">
        <v>683.77</v>
      </c>
      <c r="J153" s="112">
        <v>347.01</v>
      </c>
    </row>
    <row r="154" spans="1:10" ht="23.25">
      <c r="A154" s="113"/>
      <c r="B154" s="115">
        <v>12</v>
      </c>
      <c r="C154" s="116">
        <v>84.8386</v>
      </c>
      <c r="D154" s="116">
        <v>84.8618</v>
      </c>
      <c r="E154" s="188">
        <f t="shared" si="13"/>
        <v>0.023200000000002774</v>
      </c>
      <c r="F154" s="199">
        <f t="shared" si="14"/>
        <v>65.60529366853143</v>
      </c>
      <c r="G154" s="150">
        <f t="shared" si="12"/>
        <v>353.63000000000005</v>
      </c>
      <c r="H154" s="115">
        <v>69</v>
      </c>
      <c r="I154" s="150">
        <v>667.22</v>
      </c>
      <c r="J154" s="112">
        <v>313.59</v>
      </c>
    </row>
    <row r="155" spans="1:10" ht="23.25">
      <c r="A155" s="113">
        <v>21992</v>
      </c>
      <c r="B155" s="115">
        <v>13</v>
      </c>
      <c r="C155" s="116">
        <v>86.7239</v>
      </c>
      <c r="D155" s="116">
        <v>86.7456</v>
      </c>
      <c r="E155" s="188">
        <f t="shared" si="13"/>
        <v>0.02169999999999561</v>
      </c>
      <c r="F155" s="199">
        <f t="shared" si="14"/>
        <v>72.13376325497993</v>
      </c>
      <c r="G155" s="150">
        <f t="shared" si="12"/>
        <v>300.83000000000004</v>
      </c>
      <c r="H155" s="115">
        <v>70</v>
      </c>
      <c r="I155" s="150">
        <v>837.12</v>
      </c>
      <c r="J155" s="112">
        <v>536.29</v>
      </c>
    </row>
    <row r="156" spans="1:10" ht="23.25">
      <c r="A156" s="113"/>
      <c r="B156" s="115">
        <v>14</v>
      </c>
      <c r="C156" s="116">
        <v>85.9285</v>
      </c>
      <c r="D156" s="116">
        <v>85.9508</v>
      </c>
      <c r="E156" s="188">
        <f t="shared" si="13"/>
        <v>0.02230000000000132</v>
      </c>
      <c r="F156" s="199">
        <f t="shared" si="14"/>
        <v>68.94632698491628</v>
      </c>
      <c r="G156" s="150">
        <f t="shared" si="12"/>
        <v>323.43999999999994</v>
      </c>
      <c r="H156" s="115">
        <v>71</v>
      </c>
      <c r="I156" s="150">
        <v>856.8</v>
      </c>
      <c r="J156" s="112">
        <v>533.36</v>
      </c>
    </row>
    <row r="157" spans="1:10" ht="23.25">
      <c r="A157" s="113"/>
      <c r="B157" s="115">
        <v>15</v>
      </c>
      <c r="C157" s="116">
        <v>86.9935</v>
      </c>
      <c r="D157" s="116">
        <v>87.0161</v>
      </c>
      <c r="E157" s="188">
        <f t="shared" si="13"/>
        <v>0.022599999999997067</v>
      </c>
      <c r="F157" s="199">
        <f t="shared" si="14"/>
        <v>63.1779045063096</v>
      </c>
      <c r="G157" s="150">
        <f t="shared" si="12"/>
        <v>357.71999999999997</v>
      </c>
      <c r="H157" s="115">
        <v>72</v>
      </c>
      <c r="I157" s="150">
        <v>640.27</v>
      </c>
      <c r="J157" s="112">
        <v>282.55</v>
      </c>
    </row>
    <row r="158" spans="1:10" ht="23.25">
      <c r="A158" s="113">
        <v>22003</v>
      </c>
      <c r="B158" s="115">
        <v>16</v>
      </c>
      <c r="C158" s="116">
        <v>86.1435</v>
      </c>
      <c r="D158" s="116">
        <v>86.1673</v>
      </c>
      <c r="E158" s="188">
        <f t="shared" si="13"/>
        <v>0.02379999999999427</v>
      </c>
      <c r="F158" s="199">
        <f t="shared" si="14"/>
        <v>75.0291604930307</v>
      </c>
      <c r="G158" s="150">
        <f t="shared" si="12"/>
        <v>317.21000000000004</v>
      </c>
      <c r="H158" s="115">
        <v>73</v>
      </c>
      <c r="I158" s="150">
        <v>880.75</v>
      </c>
      <c r="J158" s="112">
        <v>563.54</v>
      </c>
    </row>
    <row r="159" spans="1:10" ht="23.25">
      <c r="A159" s="113"/>
      <c r="B159" s="115">
        <v>17</v>
      </c>
      <c r="C159" s="116">
        <v>87.214</v>
      </c>
      <c r="D159" s="116">
        <v>87.2328</v>
      </c>
      <c r="E159" s="188">
        <f t="shared" si="13"/>
        <v>0.018799999999998818</v>
      </c>
      <c r="F159" s="199">
        <f t="shared" si="14"/>
        <v>63.53283092831879</v>
      </c>
      <c r="G159" s="150">
        <f t="shared" si="12"/>
        <v>295.9100000000001</v>
      </c>
      <c r="H159" s="115">
        <v>74</v>
      </c>
      <c r="I159" s="150">
        <v>814.21</v>
      </c>
      <c r="J159" s="112">
        <v>518.3</v>
      </c>
    </row>
    <row r="160" spans="1:10" ht="23.25">
      <c r="A160" s="113"/>
      <c r="B160" s="115">
        <v>18</v>
      </c>
      <c r="C160" s="116">
        <v>85.1475</v>
      </c>
      <c r="D160" s="116">
        <v>85.1672</v>
      </c>
      <c r="E160" s="188">
        <f t="shared" si="13"/>
        <v>0.019700000000000273</v>
      </c>
      <c r="F160" s="199">
        <f t="shared" si="14"/>
        <v>65.60980483580988</v>
      </c>
      <c r="G160" s="150">
        <f t="shared" si="12"/>
        <v>300.26</v>
      </c>
      <c r="H160" s="115">
        <v>75</v>
      </c>
      <c r="I160" s="150">
        <v>828.98</v>
      </c>
      <c r="J160" s="112">
        <v>528.72</v>
      </c>
    </row>
    <row r="161" spans="1:10" ht="23.25">
      <c r="A161" s="113">
        <v>22011</v>
      </c>
      <c r="B161" s="115">
        <v>7</v>
      </c>
      <c r="C161" s="116">
        <v>86.4413</v>
      </c>
      <c r="D161" s="116">
        <v>86.4413</v>
      </c>
      <c r="E161" s="188">
        <f t="shared" si="13"/>
        <v>0</v>
      </c>
      <c r="F161" s="199">
        <f t="shared" si="14"/>
        <v>0</v>
      </c>
      <c r="G161" s="150">
        <f t="shared" si="12"/>
        <v>290.44000000000005</v>
      </c>
      <c r="H161" s="115">
        <v>1</v>
      </c>
      <c r="I161" s="150">
        <v>808.08</v>
      </c>
      <c r="J161" s="112">
        <v>517.64</v>
      </c>
    </row>
    <row r="162" spans="1:10" ht="23.25">
      <c r="A162" s="113"/>
      <c r="B162" s="115">
        <v>8</v>
      </c>
      <c r="C162" s="116">
        <v>84.792</v>
      </c>
      <c r="D162" s="116">
        <v>84.7921</v>
      </c>
      <c r="E162" s="188">
        <f t="shared" si="13"/>
        <v>0.00010000000000331966</v>
      </c>
      <c r="F162" s="199">
        <f t="shared" si="14"/>
        <v>0.33576201189712146</v>
      </c>
      <c r="G162" s="150">
        <f t="shared" si="12"/>
        <v>297.8299999999999</v>
      </c>
      <c r="H162" s="115">
        <v>2</v>
      </c>
      <c r="I162" s="150">
        <v>820.79</v>
      </c>
      <c r="J162" s="112">
        <v>522.96</v>
      </c>
    </row>
    <row r="163" spans="1:10" ht="23.25">
      <c r="A163" s="113"/>
      <c r="B163" s="115">
        <v>9</v>
      </c>
      <c r="C163" s="116">
        <v>87.6486</v>
      </c>
      <c r="D163" s="116">
        <v>87.6503</v>
      </c>
      <c r="E163" s="188">
        <f t="shared" si="13"/>
        <v>0.0016999999999995907</v>
      </c>
      <c r="F163" s="199">
        <f t="shared" si="14"/>
        <v>6.087299029611454</v>
      </c>
      <c r="G163" s="150">
        <f t="shared" si="12"/>
        <v>279.27</v>
      </c>
      <c r="H163" s="115">
        <v>3</v>
      </c>
      <c r="I163" s="150">
        <v>820.16</v>
      </c>
      <c r="J163" s="112">
        <v>540.89</v>
      </c>
    </row>
    <row r="164" spans="1:10" ht="23.25">
      <c r="A164" s="113">
        <v>22033</v>
      </c>
      <c r="B164" s="115">
        <v>10</v>
      </c>
      <c r="C164" s="116">
        <v>85.087</v>
      </c>
      <c r="D164" s="116">
        <v>85.0876</v>
      </c>
      <c r="E164" s="188">
        <f t="shared" si="13"/>
        <v>0.0005999999999914962</v>
      </c>
      <c r="F164" s="199">
        <f t="shared" si="14"/>
        <v>2.1197668256191355</v>
      </c>
      <c r="G164" s="150">
        <f t="shared" si="12"/>
        <v>283.04999999999995</v>
      </c>
      <c r="H164" s="115">
        <v>4</v>
      </c>
      <c r="I164" s="150">
        <v>834.24</v>
      </c>
      <c r="J164" s="112">
        <v>551.19</v>
      </c>
    </row>
    <row r="165" spans="1:10" ht="23.25">
      <c r="A165" s="113"/>
      <c r="B165" s="115">
        <v>11</v>
      </c>
      <c r="C165" s="116">
        <v>86.0953</v>
      </c>
      <c r="D165" s="116">
        <v>86.0953</v>
      </c>
      <c r="E165" s="188">
        <f t="shared" si="13"/>
        <v>0</v>
      </c>
      <c r="F165" s="199">
        <f t="shared" si="14"/>
        <v>0</v>
      </c>
      <c r="G165" s="150">
        <f t="shared" si="12"/>
        <v>294.80000000000007</v>
      </c>
      <c r="H165" s="115">
        <v>5</v>
      </c>
      <c r="I165" s="150">
        <v>654.33</v>
      </c>
      <c r="J165" s="112">
        <v>359.53</v>
      </c>
    </row>
    <row r="166" spans="1:10" ht="23.25">
      <c r="A166" s="113"/>
      <c r="B166" s="115">
        <v>12</v>
      </c>
      <c r="C166" s="116">
        <v>84.8285</v>
      </c>
      <c r="D166" s="116">
        <v>84.8285</v>
      </c>
      <c r="E166" s="188">
        <f t="shared" si="13"/>
        <v>0</v>
      </c>
      <c r="F166" s="199">
        <f t="shared" si="14"/>
        <v>0</v>
      </c>
      <c r="G166" s="150">
        <f t="shared" si="12"/>
        <v>281.81000000000006</v>
      </c>
      <c r="H166" s="115">
        <v>6</v>
      </c>
      <c r="I166" s="150">
        <v>809.72</v>
      </c>
      <c r="J166" s="112">
        <v>527.91</v>
      </c>
    </row>
    <row r="167" spans="1:10" ht="23.25">
      <c r="A167" s="113">
        <v>22044</v>
      </c>
      <c r="B167" s="115">
        <v>10</v>
      </c>
      <c r="C167" s="116">
        <v>85.0546</v>
      </c>
      <c r="D167" s="116">
        <v>85.0817</v>
      </c>
      <c r="E167" s="116">
        <f t="shared" si="13"/>
        <v>0.027100000000004343</v>
      </c>
      <c r="F167" s="199">
        <f>((10^6)*E167/G167)</f>
        <v>96.04479727815547</v>
      </c>
      <c r="G167" s="150">
        <f>I167-J167</f>
        <v>282.15999999999997</v>
      </c>
      <c r="H167" s="115">
        <v>7</v>
      </c>
      <c r="I167" s="150">
        <v>840.24</v>
      </c>
      <c r="J167" s="112">
        <v>558.08</v>
      </c>
    </row>
    <row r="168" spans="1:10" ht="23.25">
      <c r="A168" s="113"/>
      <c r="B168" s="115">
        <v>11</v>
      </c>
      <c r="C168" s="116">
        <v>86.0692</v>
      </c>
      <c r="D168" s="116">
        <v>86.1018</v>
      </c>
      <c r="E168" s="116">
        <f t="shared" si="13"/>
        <v>0.03260000000000218</v>
      </c>
      <c r="F168" s="199">
        <f>((10^6)*E168/G168)</f>
        <v>98.11002768749904</v>
      </c>
      <c r="G168" s="150">
        <f>I168-J168</f>
        <v>332.28000000000003</v>
      </c>
      <c r="H168" s="115">
        <v>8</v>
      </c>
      <c r="I168" s="150">
        <v>701.73</v>
      </c>
      <c r="J168" s="174">
        <v>369.45</v>
      </c>
    </row>
    <row r="169" spans="1:10" ht="23.25">
      <c r="A169" s="113"/>
      <c r="B169" s="115">
        <v>12</v>
      </c>
      <c r="C169" s="116">
        <v>84.8057</v>
      </c>
      <c r="D169" s="116">
        <v>84.8363</v>
      </c>
      <c r="E169" s="116">
        <f t="shared" si="13"/>
        <v>0.030599999999992633</v>
      </c>
      <c r="F169" s="199">
        <f aca="true" t="shared" si="15" ref="F169:F265">((10^6)*E169/G169)</f>
        <v>97.00735480596192</v>
      </c>
      <c r="G169" s="150">
        <f aca="true" t="shared" si="16" ref="G169:G265">I169-J169</f>
        <v>315.44000000000005</v>
      </c>
      <c r="H169" s="115">
        <v>9</v>
      </c>
      <c r="I169" s="150">
        <v>659.82</v>
      </c>
      <c r="J169" s="112">
        <v>344.38</v>
      </c>
    </row>
    <row r="170" spans="1:10" ht="23.25">
      <c r="A170" s="113">
        <v>22051</v>
      </c>
      <c r="B170" s="115">
        <v>13</v>
      </c>
      <c r="C170" s="116">
        <v>86.7134</v>
      </c>
      <c r="D170" s="116">
        <v>86.7537</v>
      </c>
      <c r="E170" s="116">
        <f t="shared" si="13"/>
        <v>0.040300000000002</v>
      </c>
      <c r="F170" s="199">
        <f t="shared" si="15"/>
        <v>127.6124129195757</v>
      </c>
      <c r="G170" s="150">
        <f t="shared" si="16"/>
        <v>315.79999999999995</v>
      </c>
      <c r="H170" s="115">
        <v>10</v>
      </c>
      <c r="I170" s="150">
        <v>780.28</v>
      </c>
      <c r="J170" s="112">
        <v>464.48</v>
      </c>
    </row>
    <row r="171" spans="1:10" ht="23.25">
      <c r="A171" s="113"/>
      <c r="B171" s="115">
        <v>14</v>
      </c>
      <c r="C171" s="116">
        <v>85.9377</v>
      </c>
      <c r="D171" s="116">
        <v>85.9762</v>
      </c>
      <c r="E171" s="116">
        <f t="shared" si="13"/>
        <v>0.03849999999999909</v>
      </c>
      <c r="F171" s="199">
        <f t="shared" si="15"/>
        <v>124.46657183498998</v>
      </c>
      <c r="G171" s="150">
        <f t="shared" si="16"/>
        <v>309.31999999999994</v>
      </c>
      <c r="H171" s="115">
        <v>11</v>
      </c>
      <c r="I171" s="150">
        <v>820.43</v>
      </c>
      <c r="J171" s="112">
        <v>511.11</v>
      </c>
    </row>
    <row r="172" spans="1:10" ht="23.25">
      <c r="A172" s="113"/>
      <c r="B172" s="115">
        <v>15</v>
      </c>
      <c r="C172" s="116">
        <v>86.99</v>
      </c>
      <c r="D172" s="116">
        <v>87.0225</v>
      </c>
      <c r="E172" s="116">
        <f t="shared" si="13"/>
        <v>0.03249999999999886</v>
      </c>
      <c r="F172" s="199">
        <f t="shared" si="15"/>
        <v>91.81569059524497</v>
      </c>
      <c r="G172" s="150">
        <f t="shared" si="16"/>
        <v>353.97</v>
      </c>
      <c r="H172" s="115">
        <v>12</v>
      </c>
      <c r="I172" s="150">
        <v>717.71</v>
      </c>
      <c r="J172" s="112">
        <v>363.74</v>
      </c>
    </row>
    <row r="173" spans="1:10" ht="23.25">
      <c r="A173" s="113">
        <v>22056</v>
      </c>
      <c r="B173" s="115">
        <v>16</v>
      </c>
      <c r="C173" s="116">
        <v>86.1436</v>
      </c>
      <c r="D173" s="116">
        <v>86.1852</v>
      </c>
      <c r="E173" s="116">
        <f t="shared" si="13"/>
        <v>0.04159999999998831</v>
      </c>
      <c r="F173" s="199">
        <f t="shared" si="15"/>
        <v>128.36336706982325</v>
      </c>
      <c r="G173" s="150">
        <f t="shared" si="16"/>
        <v>324.0799999999999</v>
      </c>
      <c r="H173" s="115">
        <v>13</v>
      </c>
      <c r="I173" s="150">
        <v>840.41</v>
      </c>
      <c r="J173" s="112">
        <v>516.33</v>
      </c>
    </row>
    <row r="174" spans="1:10" ht="23.25">
      <c r="A174" s="113"/>
      <c r="B174" s="115">
        <v>17</v>
      </c>
      <c r="C174" s="116">
        <v>87.2213</v>
      </c>
      <c r="D174" s="116">
        <v>87.2612</v>
      </c>
      <c r="E174" s="116">
        <f t="shared" si="13"/>
        <v>0.03990000000000293</v>
      </c>
      <c r="F174" s="199">
        <f t="shared" si="15"/>
        <v>128.7595198141311</v>
      </c>
      <c r="G174" s="150">
        <f t="shared" si="16"/>
        <v>309.87999999999994</v>
      </c>
      <c r="H174" s="115">
        <v>14</v>
      </c>
      <c r="I174" s="150">
        <v>663.29</v>
      </c>
      <c r="J174" s="112">
        <v>353.41</v>
      </c>
    </row>
    <row r="175" spans="1:10" ht="23.25">
      <c r="A175" s="113"/>
      <c r="B175" s="115">
        <v>18</v>
      </c>
      <c r="C175" s="116">
        <v>85.1334</v>
      </c>
      <c r="D175" s="116">
        <v>85.1695</v>
      </c>
      <c r="E175" s="116">
        <f t="shared" si="13"/>
        <v>0.036100000000004684</v>
      </c>
      <c r="F175" s="199">
        <f t="shared" si="15"/>
        <v>105.89926369211383</v>
      </c>
      <c r="G175" s="150">
        <f t="shared" si="16"/>
        <v>340.89</v>
      </c>
      <c r="H175" s="115">
        <v>15</v>
      </c>
      <c r="I175" s="150">
        <v>708.86</v>
      </c>
      <c r="J175" s="112">
        <v>367.97</v>
      </c>
    </row>
    <row r="176" spans="1:10" ht="23.25">
      <c r="A176" s="113">
        <v>22075</v>
      </c>
      <c r="B176" s="115">
        <v>10</v>
      </c>
      <c r="C176" s="116">
        <v>85.0292</v>
      </c>
      <c r="D176" s="116">
        <v>85.0299</v>
      </c>
      <c r="E176" s="116">
        <f t="shared" si="13"/>
        <v>0.0006999999999948159</v>
      </c>
      <c r="F176" s="199">
        <f t="shared" si="15"/>
        <v>2.3302263648296138</v>
      </c>
      <c r="G176" s="112">
        <f t="shared" si="16"/>
        <v>300.4</v>
      </c>
      <c r="H176" s="115">
        <v>16</v>
      </c>
      <c r="I176" s="150">
        <v>823.77</v>
      </c>
      <c r="J176" s="112">
        <v>523.37</v>
      </c>
    </row>
    <row r="177" spans="1:10" ht="23.25">
      <c r="A177" s="113"/>
      <c r="B177" s="115">
        <v>11</v>
      </c>
      <c r="C177" s="116">
        <v>86.1026</v>
      </c>
      <c r="D177" s="116">
        <v>86.1093</v>
      </c>
      <c r="E177" s="116">
        <f t="shared" si="13"/>
        <v>0.006700000000009254</v>
      </c>
      <c r="F177" s="199">
        <f t="shared" si="15"/>
        <v>20.106836324378047</v>
      </c>
      <c r="G177" s="112">
        <f t="shared" si="16"/>
        <v>333.22</v>
      </c>
      <c r="H177" s="115">
        <v>17</v>
      </c>
      <c r="I177" s="150">
        <v>679.83</v>
      </c>
      <c r="J177" s="112">
        <v>346.61</v>
      </c>
    </row>
    <row r="178" spans="1:10" ht="23.25">
      <c r="A178" s="113"/>
      <c r="B178" s="115">
        <v>12</v>
      </c>
      <c r="C178" s="116">
        <v>84.8181</v>
      </c>
      <c r="D178" s="116">
        <v>84.822</v>
      </c>
      <c r="E178" s="116">
        <f t="shared" si="13"/>
        <v>0.003900000000001569</v>
      </c>
      <c r="F178" s="199">
        <f t="shared" si="15"/>
        <v>11.82427311039496</v>
      </c>
      <c r="G178" s="112">
        <f t="shared" si="16"/>
        <v>329.8299999999999</v>
      </c>
      <c r="H178" s="115">
        <v>18</v>
      </c>
      <c r="I178" s="150">
        <v>847.52</v>
      </c>
      <c r="J178" s="112">
        <v>517.69</v>
      </c>
    </row>
    <row r="179" spans="1:10" ht="23.25">
      <c r="A179" s="113">
        <v>22083</v>
      </c>
      <c r="B179" s="115">
        <v>13</v>
      </c>
      <c r="C179" s="116">
        <v>86.7224</v>
      </c>
      <c r="D179" s="116">
        <v>86.7255</v>
      </c>
      <c r="E179" s="116">
        <f t="shared" si="13"/>
        <v>0.0031000000000034333</v>
      </c>
      <c r="F179" s="199">
        <f t="shared" si="15"/>
        <v>9.003775776948686</v>
      </c>
      <c r="G179" s="112">
        <f t="shared" si="16"/>
        <v>344.30000000000007</v>
      </c>
      <c r="H179" s="115">
        <v>19</v>
      </c>
      <c r="I179" s="150">
        <v>711.44</v>
      </c>
      <c r="J179" s="112">
        <v>367.14</v>
      </c>
    </row>
    <row r="180" spans="1:10" ht="23.25">
      <c r="A180" s="113"/>
      <c r="B180" s="115">
        <v>14</v>
      </c>
      <c r="C180" s="116">
        <v>85.9099</v>
      </c>
      <c r="D180" s="116">
        <v>85.9157</v>
      </c>
      <c r="E180" s="116">
        <f t="shared" si="13"/>
        <v>0.005800000000007799</v>
      </c>
      <c r="F180" s="199">
        <f t="shared" si="15"/>
        <v>20.227383692570967</v>
      </c>
      <c r="G180" s="112">
        <f t="shared" si="16"/>
        <v>286.74</v>
      </c>
      <c r="H180" s="115">
        <v>20</v>
      </c>
      <c r="I180" s="150">
        <v>621.12</v>
      </c>
      <c r="J180" s="112">
        <v>334.38</v>
      </c>
    </row>
    <row r="181" spans="1:10" ht="23.25">
      <c r="A181" s="113"/>
      <c r="B181" s="115">
        <v>15</v>
      </c>
      <c r="C181" s="116">
        <v>86.957</v>
      </c>
      <c r="D181" s="116">
        <v>86.9626</v>
      </c>
      <c r="E181" s="116">
        <f t="shared" si="13"/>
        <v>0.00560000000000116</v>
      </c>
      <c r="F181" s="199">
        <f t="shared" si="15"/>
        <v>16.250725478819383</v>
      </c>
      <c r="G181" s="112">
        <f t="shared" si="16"/>
        <v>344.6</v>
      </c>
      <c r="H181" s="115">
        <v>21</v>
      </c>
      <c r="I181" s="150">
        <v>738.75</v>
      </c>
      <c r="J181" s="112">
        <v>394.15</v>
      </c>
    </row>
    <row r="182" spans="1:10" ht="23.25">
      <c r="A182" s="113">
        <v>22094</v>
      </c>
      <c r="B182" s="115">
        <v>16</v>
      </c>
      <c r="C182" s="116">
        <v>86.1165</v>
      </c>
      <c r="D182" s="116">
        <v>86.1217</v>
      </c>
      <c r="E182" s="116">
        <f t="shared" si="13"/>
        <v>0.005200000000002092</v>
      </c>
      <c r="F182" s="199">
        <f t="shared" si="15"/>
        <v>17.765023402009128</v>
      </c>
      <c r="G182" s="112">
        <f t="shared" si="16"/>
        <v>292.71</v>
      </c>
      <c r="H182" s="115">
        <v>22</v>
      </c>
      <c r="I182" s="150">
        <v>747.77</v>
      </c>
      <c r="J182" s="112">
        <v>455.06</v>
      </c>
    </row>
    <row r="183" spans="1:10" ht="23.25">
      <c r="A183" s="113"/>
      <c r="B183" s="115">
        <v>17</v>
      </c>
      <c r="C183" s="116">
        <v>87.2314</v>
      </c>
      <c r="D183" s="116">
        <v>87.2374</v>
      </c>
      <c r="E183" s="116">
        <f t="shared" si="13"/>
        <v>0.006000000000000227</v>
      </c>
      <c r="F183" s="199">
        <f t="shared" si="15"/>
        <v>16.693097404223987</v>
      </c>
      <c r="G183" s="112">
        <f t="shared" si="16"/>
        <v>359.43</v>
      </c>
      <c r="H183" s="115">
        <v>23</v>
      </c>
      <c r="I183" s="150">
        <v>723.14</v>
      </c>
      <c r="J183" s="112">
        <v>363.71</v>
      </c>
    </row>
    <row r="184" spans="1:10" ht="23.25">
      <c r="A184" s="113"/>
      <c r="B184" s="115">
        <v>18</v>
      </c>
      <c r="C184" s="116">
        <v>85.1278</v>
      </c>
      <c r="D184" s="116">
        <v>85.1303</v>
      </c>
      <c r="E184" s="116">
        <f t="shared" si="13"/>
        <v>0.002500000000011937</v>
      </c>
      <c r="F184" s="199">
        <f t="shared" si="15"/>
        <v>8.860535176366959</v>
      </c>
      <c r="G184" s="112">
        <f t="shared" si="16"/>
        <v>282.15</v>
      </c>
      <c r="H184" s="115">
        <v>24</v>
      </c>
      <c r="I184" s="150">
        <v>839.87</v>
      </c>
      <c r="J184" s="112">
        <v>557.72</v>
      </c>
    </row>
    <row r="185" spans="1:10" ht="23.25">
      <c r="A185" s="113">
        <v>22104</v>
      </c>
      <c r="B185" s="115">
        <v>10</v>
      </c>
      <c r="C185" s="116">
        <v>85.1023</v>
      </c>
      <c r="D185" s="116">
        <v>85.12</v>
      </c>
      <c r="E185" s="116">
        <f t="shared" si="13"/>
        <v>0.017700000000004934</v>
      </c>
      <c r="F185" s="199">
        <f t="shared" si="15"/>
        <v>57.22784441787622</v>
      </c>
      <c r="G185" s="112">
        <f t="shared" si="16"/>
        <v>309.28999999999996</v>
      </c>
      <c r="H185" s="115">
        <v>25</v>
      </c>
      <c r="I185" s="150">
        <v>829.92</v>
      </c>
      <c r="J185" s="112">
        <v>520.63</v>
      </c>
    </row>
    <row r="186" spans="1:10" ht="23.25">
      <c r="A186" s="113"/>
      <c r="B186" s="115">
        <v>11</v>
      </c>
      <c r="C186" s="116">
        <v>86.1044</v>
      </c>
      <c r="D186" s="116">
        <v>86.1185</v>
      </c>
      <c r="E186" s="116">
        <f t="shared" si="13"/>
        <v>0.014099999999999113</v>
      </c>
      <c r="F186" s="199">
        <f t="shared" si="15"/>
        <v>45.17927520907146</v>
      </c>
      <c r="G186" s="112">
        <f t="shared" si="16"/>
        <v>312.09</v>
      </c>
      <c r="H186" s="115">
        <v>26</v>
      </c>
      <c r="I186" s="150">
        <v>632.16</v>
      </c>
      <c r="J186" s="112">
        <v>320.07</v>
      </c>
    </row>
    <row r="187" spans="1:10" ht="23.25">
      <c r="A187" s="113"/>
      <c r="B187" s="115">
        <v>12</v>
      </c>
      <c r="C187" s="116">
        <v>84.8776</v>
      </c>
      <c r="D187" s="116">
        <v>84.8894</v>
      </c>
      <c r="E187" s="116">
        <f t="shared" si="13"/>
        <v>0.011799999999993815</v>
      </c>
      <c r="F187" s="199">
        <f t="shared" si="15"/>
        <v>36.90960275256119</v>
      </c>
      <c r="G187" s="112">
        <f t="shared" si="16"/>
        <v>319.70000000000005</v>
      </c>
      <c r="H187" s="115">
        <v>27</v>
      </c>
      <c r="I187" s="150">
        <v>798.7</v>
      </c>
      <c r="J187" s="112">
        <v>479</v>
      </c>
    </row>
    <row r="188" spans="1:10" ht="23.25">
      <c r="A188" s="113">
        <v>22111</v>
      </c>
      <c r="B188" s="115">
        <v>13</v>
      </c>
      <c r="C188" s="116">
        <v>86.7564</v>
      </c>
      <c r="D188" s="116">
        <v>86.7665</v>
      </c>
      <c r="E188" s="116">
        <f t="shared" si="13"/>
        <v>0.010099999999994225</v>
      </c>
      <c r="F188" s="199">
        <f t="shared" si="15"/>
        <v>31.088401871442453</v>
      </c>
      <c r="G188" s="112">
        <f t="shared" si="16"/>
        <v>324.88</v>
      </c>
      <c r="H188" s="115">
        <v>28</v>
      </c>
      <c r="I188" s="150">
        <v>856.16</v>
      </c>
      <c r="J188" s="112">
        <v>531.28</v>
      </c>
    </row>
    <row r="189" spans="1:10" ht="23.25">
      <c r="A189" s="113"/>
      <c r="B189" s="115">
        <v>14</v>
      </c>
      <c r="C189" s="116">
        <v>85.9606</v>
      </c>
      <c r="D189" s="116">
        <v>85.9776</v>
      </c>
      <c r="E189" s="116">
        <f t="shared" si="13"/>
        <v>0.016999999999995907</v>
      </c>
      <c r="F189" s="199">
        <f t="shared" si="15"/>
        <v>47.791740462724995</v>
      </c>
      <c r="G189" s="112">
        <f t="shared" si="16"/>
        <v>355.71</v>
      </c>
      <c r="H189" s="115">
        <v>29</v>
      </c>
      <c r="I189" s="150">
        <v>725.38</v>
      </c>
      <c r="J189" s="112">
        <v>369.67</v>
      </c>
    </row>
    <row r="190" spans="1:10" ht="23.25">
      <c r="A190" s="113"/>
      <c r="B190" s="115">
        <v>15</v>
      </c>
      <c r="C190" s="116">
        <v>87.0345</v>
      </c>
      <c r="D190" s="116">
        <v>87.043</v>
      </c>
      <c r="E190" s="116">
        <f t="shared" si="13"/>
        <v>0.008500000000012164</v>
      </c>
      <c r="F190" s="199">
        <f t="shared" si="15"/>
        <v>28.372108548390013</v>
      </c>
      <c r="G190" s="112">
        <f t="shared" si="16"/>
        <v>299.59000000000003</v>
      </c>
      <c r="H190" s="115">
        <v>30</v>
      </c>
      <c r="I190" s="150">
        <v>853.99</v>
      </c>
      <c r="J190" s="112">
        <v>554.4</v>
      </c>
    </row>
    <row r="191" spans="1:10" ht="23.25">
      <c r="A191" s="113">
        <v>22121</v>
      </c>
      <c r="B191" s="115">
        <v>16</v>
      </c>
      <c r="C191" s="116">
        <v>86.174</v>
      </c>
      <c r="D191" s="116">
        <v>86.1863</v>
      </c>
      <c r="E191" s="116">
        <f t="shared" si="13"/>
        <v>0.012299999999996203</v>
      </c>
      <c r="F191" s="199">
        <f t="shared" si="15"/>
        <v>41.86948973685604</v>
      </c>
      <c r="G191" s="112">
        <f t="shared" si="16"/>
        <v>293.7700000000001</v>
      </c>
      <c r="H191" s="115">
        <v>31</v>
      </c>
      <c r="I191" s="150">
        <v>842.08</v>
      </c>
      <c r="J191" s="112">
        <v>548.31</v>
      </c>
    </row>
    <row r="192" spans="1:10" ht="23.25">
      <c r="A192" s="113"/>
      <c r="B192" s="115">
        <v>17</v>
      </c>
      <c r="C192" s="116">
        <v>87.2728</v>
      </c>
      <c r="D192" s="116">
        <v>87.2871</v>
      </c>
      <c r="E192" s="116">
        <f t="shared" si="13"/>
        <v>0.014299999999991542</v>
      </c>
      <c r="F192" s="199">
        <f t="shared" si="15"/>
        <v>43.87445156932944</v>
      </c>
      <c r="G192" s="112">
        <f t="shared" si="16"/>
        <v>325.92999999999995</v>
      </c>
      <c r="H192" s="115">
        <v>32</v>
      </c>
      <c r="I192" s="150">
        <v>670.17</v>
      </c>
      <c r="J192" s="112">
        <v>344.24</v>
      </c>
    </row>
    <row r="193" spans="1:10" ht="23.25">
      <c r="A193" s="113"/>
      <c r="B193" s="115">
        <v>18</v>
      </c>
      <c r="C193" s="116">
        <v>85.1937</v>
      </c>
      <c r="D193" s="116">
        <v>85.2065</v>
      </c>
      <c r="E193" s="116">
        <f t="shared" si="13"/>
        <v>0.01279999999999859</v>
      </c>
      <c r="F193" s="199">
        <f t="shared" si="15"/>
        <v>43.620501635764</v>
      </c>
      <c r="G193" s="112">
        <f t="shared" si="16"/>
        <v>293.44000000000005</v>
      </c>
      <c r="H193" s="115">
        <v>33</v>
      </c>
      <c r="I193" s="150">
        <v>830.2</v>
      </c>
      <c r="J193" s="112">
        <v>536.76</v>
      </c>
    </row>
    <row r="194" spans="1:10" ht="23.25">
      <c r="A194" s="113">
        <v>22135</v>
      </c>
      <c r="B194" s="115">
        <v>28</v>
      </c>
      <c r="C194" s="116">
        <v>87.225</v>
      </c>
      <c r="D194" s="116">
        <v>87.2487</v>
      </c>
      <c r="E194" s="116">
        <f t="shared" si="13"/>
        <v>0.02370000000000516</v>
      </c>
      <c r="F194" s="199">
        <f t="shared" si="15"/>
        <v>71.81165348606237</v>
      </c>
      <c r="G194" s="112">
        <f t="shared" si="16"/>
        <v>330.03</v>
      </c>
      <c r="H194" s="115">
        <v>34</v>
      </c>
      <c r="I194" s="150">
        <v>871.25</v>
      </c>
      <c r="J194" s="112">
        <v>541.22</v>
      </c>
    </row>
    <row r="195" spans="1:10" ht="23.25">
      <c r="A195" s="113"/>
      <c r="B195" s="115">
        <v>29</v>
      </c>
      <c r="C195" s="116">
        <v>85.2635</v>
      </c>
      <c r="D195" s="116">
        <v>85.283</v>
      </c>
      <c r="E195" s="116">
        <f t="shared" si="13"/>
        <v>0.019500000000007844</v>
      </c>
      <c r="F195" s="199">
        <f t="shared" si="15"/>
        <v>53.43929843794969</v>
      </c>
      <c r="G195" s="112">
        <f t="shared" si="16"/>
        <v>364.90000000000003</v>
      </c>
      <c r="H195" s="115">
        <v>35</v>
      </c>
      <c r="I195" s="150">
        <v>732.33</v>
      </c>
      <c r="J195" s="112">
        <v>367.43</v>
      </c>
    </row>
    <row r="196" spans="1:10" ht="23.25">
      <c r="A196" s="113"/>
      <c r="B196" s="115">
        <v>30</v>
      </c>
      <c r="C196" s="116">
        <v>84.9916</v>
      </c>
      <c r="D196" s="116">
        <v>85.0082</v>
      </c>
      <c r="E196" s="116">
        <f t="shared" si="13"/>
        <v>0.01659999999999684</v>
      </c>
      <c r="F196" s="199">
        <f t="shared" si="15"/>
        <v>47.41773308957049</v>
      </c>
      <c r="G196" s="112">
        <f t="shared" si="16"/>
        <v>350.08000000000004</v>
      </c>
      <c r="H196" s="115">
        <v>36</v>
      </c>
      <c r="I196" s="150">
        <v>743.83</v>
      </c>
      <c r="J196" s="112">
        <v>393.75</v>
      </c>
    </row>
    <row r="197" spans="1:10" ht="23.25">
      <c r="A197" s="113">
        <v>22136</v>
      </c>
      <c r="B197" s="115">
        <v>31</v>
      </c>
      <c r="C197" s="116">
        <v>84.9214</v>
      </c>
      <c r="D197" s="116">
        <v>84.9501</v>
      </c>
      <c r="E197" s="116">
        <f t="shared" si="13"/>
        <v>0.028700000000000614</v>
      </c>
      <c r="F197" s="199">
        <f t="shared" si="15"/>
        <v>92.60454310790078</v>
      </c>
      <c r="G197" s="112">
        <f t="shared" si="16"/>
        <v>309.9200000000001</v>
      </c>
      <c r="H197" s="115">
        <v>37</v>
      </c>
      <c r="I197" s="150">
        <v>866.44</v>
      </c>
      <c r="J197" s="112">
        <v>556.52</v>
      </c>
    </row>
    <row r="198" spans="1:10" ht="23.25">
      <c r="A198" s="113"/>
      <c r="B198" s="115">
        <v>32</v>
      </c>
      <c r="C198" s="116">
        <v>85.0388</v>
      </c>
      <c r="D198" s="116">
        <v>85.0667</v>
      </c>
      <c r="E198" s="116">
        <f t="shared" si="13"/>
        <v>0.02790000000000248</v>
      </c>
      <c r="F198" s="199">
        <f t="shared" si="15"/>
        <v>83.55795148248721</v>
      </c>
      <c r="G198" s="112">
        <f t="shared" si="16"/>
        <v>333.9</v>
      </c>
      <c r="H198" s="115">
        <v>38</v>
      </c>
      <c r="I198" s="150">
        <v>875.27</v>
      </c>
      <c r="J198" s="112">
        <v>541.37</v>
      </c>
    </row>
    <row r="199" spans="1:10" ht="23.25">
      <c r="A199" s="113"/>
      <c r="B199" s="115">
        <v>33</v>
      </c>
      <c r="C199" s="116">
        <v>86.0088</v>
      </c>
      <c r="D199" s="116">
        <v>86.0371</v>
      </c>
      <c r="E199" s="116">
        <f t="shared" si="13"/>
        <v>0.028300000000001546</v>
      </c>
      <c r="F199" s="199">
        <f t="shared" si="15"/>
        <v>80.95891978487684</v>
      </c>
      <c r="G199" s="112">
        <f t="shared" si="16"/>
        <v>349.55999999999995</v>
      </c>
      <c r="H199" s="115">
        <v>39</v>
      </c>
      <c r="I199" s="150">
        <v>878.65</v>
      </c>
      <c r="J199" s="112">
        <v>529.09</v>
      </c>
    </row>
    <row r="200" spans="1:10" ht="23.25">
      <c r="A200" s="113">
        <v>22150</v>
      </c>
      <c r="B200" s="115">
        <v>34</v>
      </c>
      <c r="C200" s="116">
        <v>83.7825</v>
      </c>
      <c r="D200" s="116">
        <v>83.8117</v>
      </c>
      <c r="E200" s="116">
        <f t="shared" si="13"/>
        <v>0.029200000000003</v>
      </c>
      <c r="F200" s="199">
        <f t="shared" si="15"/>
        <v>93.61074600071493</v>
      </c>
      <c r="G200" s="112">
        <f t="shared" si="16"/>
        <v>311.92999999999995</v>
      </c>
      <c r="H200" s="115">
        <v>40</v>
      </c>
      <c r="I200" s="150">
        <v>851.9</v>
      </c>
      <c r="J200" s="112">
        <v>539.97</v>
      </c>
    </row>
    <row r="201" spans="1:10" ht="23.25">
      <c r="A201" s="113"/>
      <c r="B201" s="115">
        <v>35</v>
      </c>
      <c r="C201" s="116">
        <v>85.0354</v>
      </c>
      <c r="D201" s="116">
        <v>85.0553</v>
      </c>
      <c r="E201" s="116">
        <f t="shared" si="13"/>
        <v>0.019900000000006912</v>
      </c>
      <c r="F201" s="199">
        <f t="shared" si="15"/>
        <v>61.12732299188115</v>
      </c>
      <c r="G201" s="112">
        <f t="shared" si="16"/>
        <v>325.55000000000007</v>
      </c>
      <c r="H201" s="115">
        <v>41</v>
      </c>
      <c r="I201" s="150">
        <v>868.85</v>
      </c>
      <c r="J201" s="112">
        <v>543.3</v>
      </c>
    </row>
    <row r="202" spans="1:10" ht="23.25">
      <c r="A202" s="113"/>
      <c r="B202" s="115">
        <v>36</v>
      </c>
      <c r="C202" s="116">
        <v>84.6356</v>
      </c>
      <c r="D202" s="116">
        <v>84.6528</v>
      </c>
      <c r="E202" s="116">
        <f t="shared" si="13"/>
        <v>0.017200000000002547</v>
      </c>
      <c r="F202" s="199">
        <f t="shared" si="15"/>
        <v>62.43647451721557</v>
      </c>
      <c r="G202" s="112">
        <f t="shared" si="16"/>
        <v>275.48</v>
      </c>
      <c r="H202" s="115">
        <v>42</v>
      </c>
      <c r="I202" s="150">
        <v>821.02</v>
      </c>
      <c r="J202" s="112">
        <v>545.54</v>
      </c>
    </row>
    <row r="203" spans="1:10" ht="23.25">
      <c r="A203" s="113">
        <v>22158</v>
      </c>
      <c r="B203" s="115">
        <v>1</v>
      </c>
      <c r="C203" s="116">
        <v>85.3166</v>
      </c>
      <c r="D203" s="116">
        <v>85.3473</v>
      </c>
      <c r="E203" s="116">
        <f t="shared" si="13"/>
        <v>0.030700000000010164</v>
      </c>
      <c r="F203" s="199">
        <f t="shared" si="15"/>
        <v>96.56821112896785</v>
      </c>
      <c r="G203" s="112">
        <f t="shared" si="16"/>
        <v>317.90999999999997</v>
      </c>
      <c r="H203" s="115">
        <v>43</v>
      </c>
      <c r="I203" s="150">
        <v>647.4</v>
      </c>
      <c r="J203" s="112">
        <v>329.49</v>
      </c>
    </row>
    <row r="204" spans="1:10" ht="23.25">
      <c r="A204" s="113"/>
      <c r="B204" s="115">
        <v>2</v>
      </c>
      <c r="C204" s="116">
        <v>87.4774</v>
      </c>
      <c r="D204" s="116">
        <v>87.5009</v>
      </c>
      <c r="E204" s="116">
        <f t="shared" si="13"/>
        <v>0.023499999999998522</v>
      </c>
      <c r="F204" s="199">
        <f t="shared" si="15"/>
        <v>78.3646792050104</v>
      </c>
      <c r="G204" s="112">
        <f t="shared" si="16"/>
        <v>299.88000000000005</v>
      </c>
      <c r="H204" s="115">
        <v>44</v>
      </c>
      <c r="I204" s="150">
        <v>694.82</v>
      </c>
      <c r="J204" s="112">
        <v>394.94</v>
      </c>
    </row>
    <row r="205" spans="1:10" ht="23.25">
      <c r="A205" s="113"/>
      <c r="B205" s="115">
        <v>3</v>
      </c>
      <c r="C205" s="116">
        <v>85.4774</v>
      </c>
      <c r="D205" s="116">
        <v>85.8218</v>
      </c>
      <c r="E205" s="116">
        <f t="shared" si="13"/>
        <v>0.34439999999999316</v>
      </c>
      <c r="F205" s="199">
        <f t="shared" si="15"/>
        <v>1036.974587498474</v>
      </c>
      <c r="G205" s="112">
        <f t="shared" si="16"/>
        <v>332.11999999999995</v>
      </c>
      <c r="H205" s="115">
        <v>45</v>
      </c>
      <c r="I205" s="150">
        <v>711.42</v>
      </c>
      <c r="J205" s="112">
        <v>379.3</v>
      </c>
    </row>
    <row r="206" spans="1:10" ht="23.25">
      <c r="A206" s="113">
        <v>22167</v>
      </c>
      <c r="B206" s="115">
        <v>13</v>
      </c>
      <c r="C206" s="116">
        <v>86.7286</v>
      </c>
      <c r="D206" s="116">
        <v>86.7633</v>
      </c>
      <c r="E206" s="116">
        <f t="shared" si="13"/>
        <v>0.03470000000000084</v>
      </c>
      <c r="F206" s="199">
        <f t="shared" si="15"/>
        <v>108.58001126478767</v>
      </c>
      <c r="G206" s="112">
        <f t="shared" si="16"/>
        <v>319.58</v>
      </c>
      <c r="H206" s="115">
        <v>46</v>
      </c>
      <c r="I206" s="150">
        <v>820.25</v>
      </c>
      <c r="J206" s="112">
        <v>500.67</v>
      </c>
    </row>
    <row r="207" spans="1:10" ht="23.25">
      <c r="A207" s="113"/>
      <c r="B207" s="115">
        <v>14</v>
      </c>
      <c r="C207" s="116">
        <v>85.9276</v>
      </c>
      <c r="D207" s="116">
        <v>85.9658</v>
      </c>
      <c r="E207" s="116">
        <f t="shared" si="13"/>
        <v>0.03820000000000334</v>
      </c>
      <c r="F207" s="199">
        <f t="shared" si="15"/>
        <v>118.55254174167754</v>
      </c>
      <c r="G207" s="112">
        <f t="shared" si="16"/>
        <v>322.22</v>
      </c>
      <c r="H207" s="115">
        <v>47</v>
      </c>
      <c r="I207" s="150">
        <v>753.6</v>
      </c>
      <c r="J207" s="112">
        <v>431.38</v>
      </c>
    </row>
    <row r="208" spans="1:10" ht="23.25">
      <c r="A208" s="113"/>
      <c r="B208" s="115">
        <v>15</v>
      </c>
      <c r="C208" s="116">
        <v>86.9468</v>
      </c>
      <c r="D208" s="116">
        <v>86.9873</v>
      </c>
      <c r="E208" s="116">
        <f t="shared" si="13"/>
        <v>0.04050000000000864</v>
      </c>
      <c r="F208" s="199">
        <f t="shared" si="15"/>
        <v>127.6434807274375</v>
      </c>
      <c r="G208" s="112">
        <f t="shared" si="16"/>
        <v>317.28999999999996</v>
      </c>
      <c r="H208" s="115">
        <v>48</v>
      </c>
      <c r="I208" s="150">
        <v>692.28</v>
      </c>
      <c r="J208" s="112">
        <v>374.99</v>
      </c>
    </row>
    <row r="209" spans="1:10" ht="23.25">
      <c r="A209" s="113">
        <v>22179</v>
      </c>
      <c r="B209" s="115">
        <v>16</v>
      </c>
      <c r="C209" s="116">
        <v>86.0815</v>
      </c>
      <c r="D209" s="116">
        <v>86.1169</v>
      </c>
      <c r="E209" s="116">
        <f t="shared" si="13"/>
        <v>0.03539999999999566</v>
      </c>
      <c r="F209" s="199">
        <f t="shared" si="15"/>
        <v>111.76359158930244</v>
      </c>
      <c r="G209" s="112">
        <f t="shared" si="16"/>
        <v>316.74</v>
      </c>
      <c r="H209" s="115">
        <v>49</v>
      </c>
      <c r="I209" s="150">
        <v>867.29</v>
      </c>
      <c r="J209" s="112">
        <v>550.55</v>
      </c>
    </row>
    <row r="210" spans="1:10" ht="23.25">
      <c r="A210" s="113"/>
      <c r="B210" s="115">
        <v>17</v>
      </c>
      <c r="C210" s="116">
        <v>87.2165</v>
      </c>
      <c r="D210" s="116">
        <v>87.2582</v>
      </c>
      <c r="E210" s="116">
        <f t="shared" si="13"/>
        <v>0.041700000000005844</v>
      </c>
      <c r="F210" s="199">
        <f t="shared" si="15"/>
        <v>110.01477416633031</v>
      </c>
      <c r="G210" s="112">
        <f t="shared" si="16"/>
        <v>379.04</v>
      </c>
      <c r="H210" s="115">
        <v>50</v>
      </c>
      <c r="I210" s="150">
        <v>716.59</v>
      </c>
      <c r="J210" s="112">
        <v>337.55</v>
      </c>
    </row>
    <row r="211" spans="1:10" ht="23.25">
      <c r="A211" s="113"/>
      <c r="B211" s="115">
        <v>18</v>
      </c>
      <c r="C211" s="116">
        <v>85.0788</v>
      </c>
      <c r="D211" s="116">
        <v>85.1109</v>
      </c>
      <c r="E211" s="116">
        <f t="shared" si="13"/>
        <v>0.032099999999999795</v>
      </c>
      <c r="F211" s="199">
        <f t="shared" si="15"/>
        <v>101.30337362325179</v>
      </c>
      <c r="G211" s="112">
        <f t="shared" si="16"/>
        <v>316.87</v>
      </c>
      <c r="H211" s="115">
        <v>51</v>
      </c>
      <c r="I211" s="150">
        <v>825.5</v>
      </c>
      <c r="J211" s="112">
        <v>508.63</v>
      </c>
    </row>
    <row r="212" spans="1:10" ht="23.25">
      <c r="A212" s="113">
        <v>22188</v>
      </c>
      <c r="B212" s="115">
        <v>19</v>
      </c>
      <c r="C212" s="116">
        <v>88.929</v>
      </c>
      <c r="D212" s="116">
        <v>88.9636</v>
      </c>
      <c r="E212" s="116">
        <f t="shared" si="13"/>
        <v>0.03459999999999752</v>
      </c>
      <c r="F212" s="199">
        <f t="shared" si="15"/>
        <v>104.95025479251856</v>
      </c>
      <c r="G212" s="112">
        <f t="shared" si="16"/>
        <v>329.68</v>
      </c>
      <c r="H212" s="115">
        <v>52</v>
      </c>
      <c r="I212" s="150">
        <v>672.88</v>
      </c>
      <c r="J212" s="112">
        <v>343.2</v>
      </c>
    </row>
    <row r="213" spans="1:10" ht="23.25">
      <c r="A213" s="113"/>
      <c r="B213" s="115">
        <v>21</v>
      </c>
      <c r="C213" s="116">
        <v>84.6093</v>
      </c>
      <c r="D213" s="116">
        <v>84.6458</v>
      </c>
      <c r="E213" s="116">
        <f t="shared" si="13"/>
        <v>0.03649999999998954</v>
      </c>
      <c r="F213" s="199">
        <f t="shared" si="15"/>
        <v>126.52084994276937</v>
      </c>
      <c r="G213" s="112">
        <f t="shared" si="16"/>
        <v>288.49</v>
      </c>
      <c r="H213" s="115">
        <v>53</v>
      </c>
      <c r="I213" s="150">
        <v>812.17</v>
      </c>
      <c r="J213" s="112">
        <v>523.68</v>
      </c>
    </row>
    <row r="214" spans="1:10" ht="23.25">
      <c r="A214" s="113"/>
      <c r="B214" s="115">
        <v>21</v>
      </c>
      <c r="C214" s="116">
        <v>86.3166</v>
      </c>
      <c r="D214" s="116">
        <v>86.35</v>
      </c>
      <c r="E214" s="116">
        <f t="shared" si="13"/>
        <v>0.03340000000000032</v>
      </c>
      <c r="F214" s="199">
        <f t="shared" si="15"/>
        <v>108.656755262046</v>
      </c>
      <c r="G214" s="112">
        <f t="shared" si="16"/>
        <v>307.39</v>
      </c>
      <c r="H214" s="115">
        <v>54</v>
      </c>
      <c r="I214" s="150">
        <v>860.38</v>
      </c>
      <c r="J214" s="112">
        <v>552.99</v>
      </c>
    </row>
    <row r="215" spans="1:10" ht="23.25">
      <c r="A215" s="113">
        <v>22195</v>
      </c>
      <c r="B215" s="115">
        <v>19</v>
      </c>
      <c r="C215" s="116">
        <v>88.962</v>
      </c>
      <c r="D215" s="116">
        <v>88.9658</v>
      </c>
      <c r="E215" s="116">
        <f t="shared" si="13"/>
        <v>0.0037999999999982492</v>
      </c>
      <c r="F215" s="199">
        <f t="shared" si="15"/>
        <v>13.19261213719709</v>
      </c>
      <c r="G215" s="112">
        <f t="shared" si="16"/>
        <v>288.03999999999996</v>
      </c>
      <c r="H215" s="115">
        <v>55</v>
      </c>
      <c r="I215" s="150">
        <v>822.81</v>
      </c>
      <c r="J215" s="112">
        <v>534.77</v>
      </c>
    </row>
    <row r="216" spans="1:10" ht="23.25">
      <c r="A216" s="113"/>
      <c r="B216" s="115">
        <v>20</v>
      </c>
      <c r="C216" s="116">
        <v>84.6187</v>
      </c>
      <c r="D216" s="116">
        <v>84.6228</v>
      </c>
      <c r="E216" s="116">
        <f t="shared" si="13"/>
        <v>0.004099999999993997</v>
      </c>
      <c r="F216" s="199">
        <f t="shared" si="15"/>
        <v>13.210465266123204</v>
      </c>
      <c r="G216" s="112">
        <f t="shared" si="16"/>
        <v>310.35999999999996</v>
      </c>
      <c r="H216" s="115">
        <v>56</v>
      </c>
      <c r="I216" s="150">
        <v>789.67</v>
      </c>
      <c r="J216" s="112">
        <v>479.31</v>
      </c>
    </row>
    <row r="217" spans="1:10" ht="23.25">
      <c r="A217" s="113"/>
      <c r="B217" s="115">
        <v>21</v>
      </c>
      <c r="C217" s="116">
        <v>86.3652</v>
      </c>
      <c r="D217" s="116">
        <v>86.3729</v>
      </c>
      <c r="E217" s="116">
        <f t="shared" si="13"/>
        <v>0.007699999999999818</v>
      </c>
      <c r="F217" s="199">
        <f t="shared" si="15"/>
        <v>26.900503074342573</v>
      </c>
      <c r="G217" s="112">
        <f t="shared" si="16"/>
        <v>286.24</v>
      </c>
      <c r="H217" s="115">
        <v>57</v>
      </c>
      <c r="I217" s="150">
        <v>806.04</v>
      </c>
      <c r="J217" s="112">
        <v>519.8</v>
      </c>
    </row>
    <row r="218" spans="1:10" ht="23.25">
      <c r="A218" s="113">
        <v>22206</v>
      </c>
      <c r="B218" s="115">
        <v>22</v>
      </c>
      <c r="C218" s="116">
        <v>85.1345</v>
      </c>
      <c r="D218" s="116">
        <v>85.143</v>
      </c>
      <c r="E218" s="116">
        <f t="shared" si="13"/>
        <v>0.008499999999997954</v>
      </c>
      <c r="F218" s="199">
        <f t="shared" si="15"/>
        <v>25.62788313684673</v>
      </c>
      <c r="G218" s="112">
        <f t="shared" si="16"/>
        <v>331.66999999999996</v>
      </c>
      <c r="H218" s="115">
        <v>58</v>
      </c>
      <c r="I218" s="150">
        <v>723.52</v>
      </c>
      <c r="J218" s="112">
        <v>391.85</v>
      </c>
    </row>
    <row r="219" spans="1:10" ht="23.25">
      <c r="A219" s="113"/>
      <c r="B219" s="115">
        <v>23</v>
      </c>
      <c r="C219" s="116">
        <v>87.6797</v>
      </c>
      <c r="D219" s="116">
        <v>87.6837</v>
      </c>
      <c r="E219" s="116">
        <f t="shared" si="13"/>
        <v>0.0040000000000048885</v>
      </c>
      <c r="F219" s="199">
        <f t="shared" si="15"/>
        <v>13.629084466267635</v>
      </c>
      <c r="G219" s="112">
        <f t="shared" si="16"/>
        <v>293.49</v>
      </c>
      <c r="H219" s="115">
        <v>59</v>
      </c>
      <c r="I219" s="150">
        <v>827</v>
      </c>
      <c r="J219" s="112">
        <v>533.51</v>
      </c>
    </row>
    <row r="220" spans="1:10" ht="23.25">
      <c r="A220" s="113"/>
      <c r="B220" s="115">
        <v>24</v>
      </c>
      <c r="C220" s="116">
        <v>88.0894</v>
      </c>
      <c r="D220" s="116">
        <v>88.0939</v>
      </c>
      <c r="E220" s="116">
        <f t="shared" si="13"/>
        <v>0.004500000000007276</v>
      </c>
      <c r="F220" s="199">
        <f t="shared" si="15"/>
        <v>13.805798435365167</v>
      </c>
      <c r="G220" s="112">
        <f t="shared" si="16"/>
        <v>325.95</v>
      </c>
      <c r="H220" s="115">
        <v>60</v>
      </c>
      <c r="I220" s="150">
        <v>746.11</v>
      </c>
      <c r="J220" s="112">
        <v>420.16</v>
      </c>
    </row>
    <row r="221" spans="1:10" ht="23.25">
      <c r="A221" s="113">
        <v>22220</v>
      </c>
      <c r="B221" s="115">
        <v>25</v>
      </c>
      <c r="C221" s="116">
        <v>87.051</v>
      </c>
      <c r="D221" s="116">
        <v>87.0586</v>
      </c>
      <c r="E221" s="116">
        <f t="shared" si="13"/>
        <v>0.0075999999999964984</v>
      </c>
      <c r="F221" s="199">
        <f t="shared" si="15"/>
        <v>26.997264750795704</v>
      </c>
      <c r="G221" s="112">
        <f t="shared" si="16"/>
        <v>281.51</v>
      </c>
      <c r="H221" s="115">
        <v>61</v>
      </c>
      <c r="I221" s="150">
        <v>829.03</v>
      </c>
      <c r="J221" s="112">
        <v>547.52</v>
      </c>
    </row>
    <row r="222" spans="1:10" ht="23.25">
      <c r="A222" s="113"/>
      <c r="B222" s="115">
        <v>26</v>
      </c>
      <c r="C222" s="116">
        <v>85.0845</v>
      </c>
      <c r="D222" s="116">
        <v>85.809</v>
      </c>
      <c r="E222" s="116">
        <f t="shared" si="13"/>
        <v>0.7244999999999919</v>
      </c>
      <c r="F222" s="199">
        <f t="shared" si="15"/>
        <v>2310.4152050513167</v>
      </c>
      <c r="G222" s="112">
        <f t="shared" si="16"/>
        <v>313.58000000000004</v>
      </c>
      <c r="H222" s="115">
        <v>62</v>
      </c>
      <c r="I222" s="150">
        <v>669.6</v>
      </c>
      <c r="J222" s="112">
        <v>356.02</v>
      </c>
    </row>
    <row r="223" spans="1:10" ht="23.25">
      <c r="A223" s="113"/>
      <c r="B223" s="115">
        <v>27</v>
      </c>
      <c r="C223" s="116">
        <v>86.3187</v>
      </c>
      <c r="D223" s="116">
        <v>86.3258</v>
      </c>
      <c r="E223" s="116">
        <f t="shared" si="13"/>
        <v>0.007099999999994111</v>
      </c>
      <c r="F223" s="199">
        <f t="shared" si="15"/>
        <v>21.15046620392062</v>
      </c>
      <c r="G223" s="112">
        <f t="shared" si="16"/>
        <v>335.68999999999994</v>
      </c>
      <c r="H223" s="115">
        <v>63</v>
      </c>
      <c r="I223" s="150">
        <v>696.04</v>
      </c>
      <c r="J223" s="112">
        <v>360.35</v>
      </c>
    </row>
    <row r="224" spans="1:10" ht="23.25">
      <c r="A224" s="113">
        <v>22228</v>
      </c>
      <c r="B224" s="115">
        <v>28</v>
      </c>
      <c r="C224" s="116">
        <v>87.2436</v>
      </c>
      <c r="D224" s="116">
        <v>87.2487</v>
      </c>
      <c r="E224" s="116">
        <f t="shared" si="13"/>
        <v>0.005099999999998772</v>
      </c>
      <c r="F224" s="199">
        <f t="shared" si="15"/>
        <v>17.99005255916883</v>
      </c>
      <c r="G224" s="112">
        <f t="shared" si="16"/>
        <v>283.49</v>
      </c>
      <c r="H224" s="115">
        <v>64</v>
      </c>
      <c r="I224" s="150">
        <v>847.5</v>
      </c>
      <c r="J224" s="112">
        <v>564.01</v>
      </c>
    </row>
    <row r="225" spans="1:10" ht="23.25">
      <c r="A225" s="113"/>
      <c r="B225" s="115">
        <v>29</v>
      </c>
      <c r="C225" s="116">
        <v>85.28</v>
      </c>
      <c r="D225" s="116">
        <v>85.2846</v>
      </c>
      <c r="E225" s="116">
        <f t="shared" si="13"/>
        <v>0.004599999999996385</v>
      </c>
      <c r="F225" s="199">
        <f t="shared" si="15"/>
        <v>15.829863381384026</v>
      </c>
      <c r="G225" s="112">
        <f t="shared" si="16"/>
        <v>290.59000000000003</v>
      </c>
      <c r="H225" s="115">
        <v>65</v>
      </c>
      <c r="I225" s="150">
        <v>813.97</v>
      </c>
      <c r="J225" s="112">
        <v>523.38</v>
      </c>
    </row>
    <row r="226" spans="1:10" ht="23.25">
      <c r="A226" s="113"/>
      <c r="B226" s="115">
        <v>30</v>
      </c>
      <c r="C226" s="116">
        <v>84.994</v>
      </c>
      <c r="D226" s="116">
        <v>84.9978</v>
      </c>
      <c r="E226" s="116">
        <f t="shared" si="13"/>
        <v>0.0037999999999982492</v>
      </c>
      <c r="F226" s="199">
        <f t="shared" si="15"/>
        <v>12.777404169462843</v>
      </c>
      <c r="G226" s="112">
        <f t="shared" si="16"/>
        <v>297.4</v>
      </c>
      <c r="H226" s="115">
        <v>66</v>
      </c>
      <c r="I226" s="150">
        <v>656</v>
      </c>
      <c r="J226" s="112">
        <v>358.6</v>
      </c>
    </row>
    <row r="227" spans="1:10" ht="23.25">
      <c r="A227" s="113">
        <v>22237</v>
      </c>
      <c r="B227" s="115">
        <v>31</v>
      </c>
      <c r="C227" s="116">
        <v>84.8897</v>
      </c>
      <c r="D227" s="116">
        <v>84.8906</v>
      </c>
      <c r="E227" s="116">
        <f t="shared" si="13"/>
        <v>0.0009000000000014552</v>
      </c>
      <c r="F227" s="199">
        <f t="shared" si="15"/>
        <v>3.102806315939651</v>
      </c>
      <c r="G227" s="112">
        <f t="shared" si="16"/>
        <v>290.06</v>
      </c>
      <c r="H227" s="115">
        <v>67</v>
      </c>
      <c r="I227" s="150">
        <v>764.61</v>
      </c>
      <c r="J227" s="112">
        <v>474.55</v>
      </c>
    </row>
    <row r="228" spans="1:10" ht="23.25">
      <c r="A228" s="113"/>
      <c r="B228" s="115">
        <v>32</v>
      </c>
      <c r="C228" s="116">
        <v>85.0492</v>
      </c>
      <c r="D228" s="116">
        <v>85.0496</v>
      </c>
      <c r="E228" s="116">
        <f t="shared" si="13"/>
        <v>0.00039999999999906777</v>
      </c>
      <c r="F228" s="199">
        <f t="shared" si="15"/>
        <v>1.3236705383999068</v>
      </c>
      <c r="G228" s="112">
        <f t="shared" si="16"/>
        <v>302.18999999999994</v>
      </c>
      <c r="H228" s="115">
        <v>68</v>
      </c>
      <c r="I228" s="150">
        <v>814.04</v>
      </c>
      <c r="J228" s="112">
        <v>511.85</v>
      </c>
    </row>
    <row r="229" spans="1:10" ht="23.25">
      <c r="A229" s="113"/>
      <c r="B229" s="115">
        <v>33</v>
      </c>
      <c r="C229" s="116">
        <v>86.0312</v>
      </c>
      <c r="D229" s="116">
        <v>86.0318</v>
      </c>
      <c r="E229" s="116">
        <f t="shared" si="13"/>
        <v>0.0006000000000057071</v>
      </c>
      <c r="F229" s="199">
        <f t="shared" si="15"/>
        <v>2.3369946249345914</v>
      </c>
      <c r="G229" s="112">
        <f t="shared" si="16"/>
        <v>256.74</v>
      </c>
      <c r="H229" s="115">
        <v>69</v>
      </c>
      <c r="I229" s="150">
        <v>790.65</v>
      </c>
      <c r="J229" s="112">
        <v>533.91</v>
      </c>
    </row>
    <row r="230" spans="1:10" ht="23.25">
      <c r="A230" s="113">
        <v>22248</v>
      </c>
      <c r="B230" s="115">
        <v>34</v>
      </c>
      <c r="C230" s="116">
        <v>83.7794</v>
      </c>
      <c r="D230" s="116">
        <v>83.7868</v>
      </c>
      <c r="E230" s="116">
        <f t="shared" si="13"/>
        <v>0.00740000000000407</v>
      </c>
      <c r="F230" s="199">
        <f t="shared" si="15"/>
        <v>24.907438572884786</v>
      </c>
      <c r="G230" s="112">
        <f t="shared" si="16"/>
        <v>297.1</v>
      </c>
      <c r="H230" s="115">
        <v>70</v>
      </c>
      <c r="I230" s="150">
        <v>830.09</v>
      </c>
      <c r="J230" s="112">
        <v>532.99</v>
      </c>
    </row>
    <row r="231" spans="1:10" ht="23.25">
      <c r="A231" s="113"/>
      <c r="B231" s="115">
        <v>35</v>
      </c>
      <c r="C231" s="116">
        <v>85.0687</v>
      </c>
      <c r="D231" s="116">
        <v>85.0757</v>
      </c>
      <c r="E231" s="116">
        <f t="shared" si="13"/>
        <v>0.006999999999990791</v>
      </c>
      <c r="F231" s="199">
        <f t="shared" si="15"/>
        <v>24.941210004955433</v>
      </c>
      <c r="G231" s="112">
        <f t="shared" si="16"/>
        <v>280.65999999999997</v>
      </c>
      <c r="H231" s="115">
        <v>71</v>
      </c>
      <c r="I231" s="150">
        <v>845.53</v>
      </c>
      <c r="J231" s="112">
        <v>564.87</v>
      </c>
    </row>
    <row r="232" spans="1:10" ht="23.25">
      <c r="A232" s="113"/>
      <c r="B232" s="115">
        <v>36</v>
      </c>
      <c r="C232" s="116">
        <v>84.6514</v>
      </c>
      <c r="D232" s="116">
        <v>84.6594</v>
      </c>
      <c r="E232" s="116">
        <f t="shared" si="13"/>
        <v>0.008000000000009777</v>
      </c>
      <c r="F232" s="199">
        <f t="shared" si="15"/>
        <v>25.003125390704387</v>
      </c>
      <c r="G232" s="112">
        <f t="shared" si="16"/>
        <v>319.96000000000004</v>
      </c>
      <c r="H232" s="115">
        <v>72</v>
      </c>
      <c r="I232" s="150">
        <v>718.33</v>
      </c>
      <c r="J232" s="112">
        <v>398.37</v>
      </c>
    </row>
    <row r="233" spans="1:10" ht="23.25">
      <c r="A233" s="113">
        <v>22258</v>
      </c>
      <c r="B233" s="115">
        <v>28</v>
      </c>
      <c r="C233" s="116">
        <v>87.2576</v>
      </c>
      <c r="D233" s="116">
        <v>87.267</v>
      </c>
      <c r="E233" s="116">
        <f t="shared" si="13"/>
        <v>0.009399999999999409</v>
      </c>
      <c r="F233" s="199">
        <f t="shared" si="15"/>
        <v>32.19619125907457</v>
      </c>
      <c r="G233" s="112">
        <f t="shared" si="16"/>
        <v>291.9599999999999</v>
      </c>
      <c r="H233" s="115">
        <v>73</v>
      </c>
      <c r="I233" s="150">
        <v>660.43</v>
      </c>
      <c r="J233" s="112">
        <v>368.47</v>
      </c>
    </row>
    <row r="234" spans="1:10" ht="23.25">
      <c r="A234" s="113"/>
      <c r="B234" s="115">
        <v>29</v>
      </c>
      <c r="C234" s="116">
        <v>85.2984</v>
      </c>
      <c r="D234" s="116">
        <v>85.3069</v>
      </c>
      <c r="E234" s="116">
        <f t="shared" si="13"/>
        <v>0.008499999999997954</v>
      </c>
      <c r="F234" s="199">
        <f t="shared" si="15"/>
        <v>28.36926773912941</v>
      </c>
      <c r="G234" s="112">
        <f t="shared" si="16"/>
        <v>299.62</v>
      </c>
      <c r="H234" s="115">
        <v>74</v>
      </c>
      <c r="I234" s="150">
        <v>684.09</v>
      </c>
      <c r="J234" s="112">
        <v>384.47</v>
      </c>
    </row>
    <row r="235" spans="1:10" ht="23.25">
      <c r="A235" s="113"/>
      <c r="B235" s="115">
        <v>30</v>
      </c>
      <c r="C235" s="116">
        <v>85.0223</v>
      </c>
      <c r="D235" s="116">
        <v>85.0308</v>
      </c>
      <c r="E235" s="116">
        <f t="shared" si="13"/>
        <v>0.008499999999997954</v>
      </c>
      <c r="F235" s="199">
        <f t="shared" si="15"/>
        <v>23.430823938026723</v>
      </c>
      <c r="G235" s="112">
        <f t="shared" si="16"/>
        <v>362.77</v>
      </c>
      <c r="H235" s="115">
        <v>75</v>
      </c>
      <c r="I235" s="150">
        <v>664.76</v>
      </c>
      <c r="J235" s="112">
        <v>301.99</v>
      </c>
    </row>
    <row r="236" spans="1:10" ht="23.25">
      <c r="A236" s="113">
        <v>22269</v>
      </c>
      <c r="B236" s="115">
        <v>31</v>
      </c>
      <c r="C236" s="116">
        <v>84.9141</v>
      </c>
      <c r="D236" s="116">
        <v>84.9275</v>
      </c>
      <c r="E236" s="116">
        <f t="shared" si="13"/>
        <v>0.013399999999990087</v>
      </c>
      <c r="F236" s="199">
        <f t="shared" si="15"/>
        <v>35.08588186004945</v>
      </c>
      <c r="G236" s="112">
        <f t="shared" si="16"/>
        <v>381.92</v>
      </c>
      <c r="H236" s="115">
        <v>76</v>
      </c>
      <c r="I236" s="150">
        <v>695.12</v>
      </c>
      <c r="J236" s="112">
        <v>313.2</v>
      </c>
    </row>
    <row r="237" spans="1:10" ht="23.25">
      <c r="A237" s="113"/>
      <c r="B237" s="115">
        <v>32</v>
      </c>
      <c r="C237" s="116">
        <v>85.0985</v>
      </c>
      <c r="D237" s="116">
        <v>85.102</v>
      </c>
      <c r="E237" s="116">
        <f t="shared" si="13"/>
        <v>0.003500000000002501</v>
      </c>
      <c r="F237" s="199">
        <f t="shared" si="15"/>
        <v>12.414429113618635</v>
      </c>
      <c r="G237" s="112">
        <f t="shared" si="16"/>
        <v>281.92999999999995</v>
      </c>
      <c r="H237" s="115">
        <v>77</v>
      </c>
      <c r="I237" s="150">
        <v>815.4</v>
      </c>
      <c r="J237" s="112">
        <v>533.47</v>
      </c>
    </row>
    <row r="238" spans="1:10" ht="23.25">
      <c r="A238" s="113"/>
      <c r="B238" s="115">
        <v>33</v>
      </c>
      <c r="C238" s="116">
        <v>86.0333</v>
      </c>
      <c r="D238" s="116">
        <v>86.0441</v>
      </c>
      <c r="E238" s="116">
        <f t="shared" si="13"/>
        <v>0.010800000000003251</v>
      </c>
      <c r="F238" s="199">
        <f t="shared" si="15"/>
        <v>39.99407495187103</v>
      </c>
      <c r="G238" s="112">
        <f t="shared" si="16"/>
        <v>270.04</v>
      </c>
      <c r="H238" s="115">
        <v>78</v>
      </c>
      <c r="I238" s="150">
        <v>711.85</v>
      </c>
      <c r="J238" s="112">
        <v>441.81</v>
      </c>
    </row>
    <row r="239" spans="1:10" ht="23.25">
      <c r="A239" s="113">
        <v>22276</v>
      </c>
      <c r="B239" s="115">
        <v>34</v>
      </c>
      <c r="C239" s="116">
        <v>83.7975</v>
      </c>
      <c r="D239" s="116">
        <v>83.8061</v>
      </c>
      <c r="E239" s="116">
        <f t="shared" si="13"/>
        <v>0.008600000000001273</v>
      </c>
      <c r="F239" s="199">
        <f t="shared" si="15"/>
        <v>24.593914436059464</v>
      </c>
      <c r="G239" s="112">
        <f t="shared" si="16"/>
        <v>349.68</v>
      </c>
      <c r="H239" s="115">
        <v>79</v>
      </c>
      <c r="I239" s="150">
        <v>714.25</v>
      </c>
      <c r="J239" s="112">
        <v>364.57</v>
      </c>
    </row>
    <row r="240" spans="1:10" ht="23.25">
      <c r="A240" s="113"/>
      <c r="B240" s="115">
        <v>35</v>
      </c>
      <c r="C240" s="116">
        <v>85.0339</v>
      </c>
      <c r="D240" s="116">
        <v>85.0422</v>
      </c>
      <c r="E240" s="116">
        <f t="shared" si="13"/>
        <v>0.008299999999991314</v>
      </c>
      <c r="F240" s="199">
        <f t="shared" si="15"/>
        <v>21.290239835812013</v>
      </c>
      <c r="G240" s="112">
        <f t="shared" si="16"/>
        <v>389.85</v>
      </c>
      <c r="H240" s="115">
        <v>80</v>
      </c>
      <c r="I240" s="150">
        <v>728.08</v>
      </c>
      <c r="J240" s="112">
        <v>338.23</v>
      </c>
    </row>
    <row r="241" spans="1:10" ht="23.25">
      <c r="A241" s="113"/>
      <c r="B241" s="115">
        <v>36</v>
      </c>
      <c r="C241" s="116">
        <v>84.6177</v>
      </c>
      <c r="D241" s="116">
        <v>84.6287</v>
      </c>
      <c r="E241" s="116">
        <f t="shared" si="13"/>
        <v>0.01099999999999568</v>
      </c>
      <c r="F241" s="199">
        <f t="shared" si="15"/>
        <v>39.02785169414825</v>
      </c>
      <c r="G241" s="112">
        <f t="shared" si="16"/>
        <v>281.8499999999999</v>
      </c>
      <c r="H241" s="115">
        <v>81</v>
      </c>
      <c r="I241" s="150">
        <v>845.79</v>
      </c>
      <c r="J241" s="112">
        <v>563.94</v>
      </c>
    </row>
    <row r="242" spans="1:10" ht="23.25">
      <c r="A242" s="113">
        <v>22291</v>
      </c>
      <c r="B242" s="115">
        <v>1</v>
      </c>
      <c r="C242" s="116">
        <v>85.4228</v>
      </c>
      <c r="D242" s="116">
        <v>85.4245</v>
      </c>
      <c r="E242" s="116">
        <f t="shared" si="13"/>
        <v>0.0016999999999995907</v>
      </c>
      <c r="F242" s="199">
        <f t="shared" si="15"/>
        <v>5.572308902581589</v>
      </c>
      <c r="G242" s="112">
        <f t="shared" si="16"/>
        <v>305.0799999999999</v>
      </c>
      <c r="H242" s="115">
        <v>82</v>
      </c>
      <c r="I242" s="150">
        <v>694.06</v>
      </c>
      <c r="J242" s="112">
        <v>388.98</v>
      </c>
    </row>
    <row r="243" spans="1:10" ht="23.25">
      <c r="A243" s="113"/>
      <c r="B243" s="115">
        <v>2</v>
      </c>
      <c r="C243" s="116">
        <v>87.4854</v>
      </c>
      <c r="D243" s="116">
        <v>87.4888</v>
      </c>
      <c r="E243" s="116">
        <f t="shared" si="13"/>
        <v>0.0033999999999991815</v>
      </c>
      <c r="F243" s="199">
        <f t="shared" si="15"/>
        <v>11.162912863612782</v>
      </c>
      <c r="G243" s="112">
        <f t="shared" si="16"/>
        <v>304.58000000000004</v>
      </c>
      <c r="H243" s="115">
        <v>83</v>
      </c>
      <c r="I243" s="150">
        <v>814.69</v>
      </c>
      <c r="J243" s="112">
        <v>510.11</v>
      </c>
    </row>
    <row r="244" spans="1:10" ht="23.25">
      <c r="A244" s="113"/>
      <c r="B244" s="115">
        <v>3</v>
      </c>
      <c r="C244" s="116">
        <v>85.9026</v>
      </c>
      <c r="D244" s="116">
        <v>85.9053</v>
      </c>
      <c r="E244" s="116">
        <f t="shared" si="13"/>
        <v>0.0026999999999901547</v>
      </c>
      <c r="F244" s="199">
        <f t="shared" si="15"/>
        <v>8.58314524585992</v>
      </c>
      <c r="G244" s="112">
        <f t="shared" si="16"/>
        <v>314.57</v>
      </c>
      <c r="H244" s="115">
        <v>84</v>
      </c>
      <c r="I244" s="150">
        <v>628.98</v>
      </c>
      <c r="J244" s="112">
        <v>314.41</v>
      </c>
    </row>
    <row r="245" spans="1:10" ht="23.25">
      <c r="A245" s="113">
        <v>22297</v>
      </c>
      <c r="B245" s="115">
        <v>4</v>
      </c>
      <c r="C245" s="116">
        <v>85.0428</v>
      </c>
      <c r="D245" s="116">
        <v>85.0434</v>
      </c>
      <c r="E245" s="116">
        <f t="shared" si="13"/>
        <v>0.0006000000000057071</v>
      </c>
      <c r="F245" s="199">
        <f t="shared" si="15"/>
        <v>1.6373311502407069</v>
      </c>
      <c r="G245" s="112">
        <f t="shared" si="16"/>
        <v>366.45000000000005</v>
      </c>
      <c r="H245" s="115">
        <v>85</v>
      </c>
      <c r="I245" s="150">
        <v>732.7</v>
      </c>
      <c r="J245" s="112">
        <v>366.25</v>
      </c>
    </row>
    <row r="246" spans="1:10" ht="23.25">
      <c r="A246" s="113"/>
      <c r="B246" s="115">
        <v>5</v>
      </c>
      <c r="C246" s="116">
        <v>85.0537</v>
      </c>
      <c r="D246" s="116">
        <v>85.0577</v>
      </c>
      <c r="E246" s="116">
        <f t="shared" si="13"/>
        <v>0.003999999999990678</v>
      </c>
      <c r="F246" s="199">
        <f t="shared" si="15"/>
        <v>14.204041049645536</v>
      </c>
      <c r="G246" s="112">
        <f t="shared" si="16"/>
        <v>281.6099999999999</v>
      </c>
      <c r="H246" s="115">
        <v>86</v>
      </c>
      <c r="I246" s="150">
        <v>836.93</v>
      </c>
      <c r="J246" s="112">
        <v>555.32</v>
      </c>
    </row>
    <row r="247" spans="1:10" ht="23.25">
      <c r="A247" s="113"/>
      <c r="B247" s="115">
        <v>6</v>
      </c>
      <c r="C247" s="116">
        <v>87.417</v>
      </c>
      <c r="D247" s="116">
        <v>87.4195</v>
      </c>
      <c r="E247" s="116">
        <f t="shared" si="13"/>
        <v>0.0024999999999977263</v>
      </c>
      <c r="F247" s="199">
        <f t="shared" si="15"/>
        <v>8.564576909892862</v>
      </c>
      <c r="G247" s="112">
        <f t="shared" si="16"/>
        <v>291.9</v>
      </c>
      <c r="H247" s="115">
        <v>87</v>
      </c>
      <c r="I247" s="150">
        <v>842.26</v>
      </c>
      <c r="J247" s="112">
        <v>550.36</v>
      </c>
    </row>
    <row r="248" spans="1:10" ht="23.25">
      <c r="A248" s="113">
        <v>22305</v>
      </c>
      <c r="B248" s="115">
        <v>7</v>
      </c>
      <c r="C248" s="116">
        <v>86.487</v>
      </c>
      <c r="D248" s="116">
        <v>86.493</v>
      </c>
      <c r="E248" s="116">
        <f t="shared" si="13"/>
        <v>0.006000000000000227</v>
      </c>
      <c r="F248" s="199">
        <f t="shared" si="15"/>
        <v>18.046741059344384</v>
      </c>
      <c r="G248" s="112">
        <f t="shared" si="16"/>
        <v>332.46999999999997</v>
      </c>
      <c r="H248" s="115">
        <v>88</v>
      </c>
      <c r="I248" s="150">
        <v>688.16</v>
      </c>
      <c r="J248" s="112">
        <v>355.69</v>
      </c>
    </row>
    <row r="249" spans="1:10" ht="23.25">
      <c r="A249" s="113"/>
      <c r="B249" s="115">
        <v>8</v>
      </c>
      <c r="C249" s="116">
        <v>84.8448</v>
      </c>
      <c r="D249" s="116">
        <v>84.8451</v>
      </c>
      <c r="E249" s="116">
        <f t="shared" si="13"/>
        <v>0.0002999999999957481</v>
      </c>
      <c r="F249" s="199">
        <f t="shared" si="15"/>
        <v>1.045223329369898</v>
      </c>
      <c r="G249" s="112">
        <f t="shared" si="16"/>
        <v>287.02</v>
      </c>
      <c r="H249" s="115">
        <v>89</v>
      </c>
      <c r="I249" s="150">
        <v>824.75</v>
      </c>
      <c r="J249" s="112">
        <v>537.73</v>
      </c>
    </row>
    <row r="250" spans="1:10" ht="23.25">
      <c r="A250" s="113"/>
      <c r="B250" s="115">
        <v>9</v>
      </c>
      <c r="C250" s="116">
        <v>87.6918</v>
      </c>
      <c r="D250" s="116">
        <v>87.6923</v>
      </c>
      <c r="E250" s="116">
        <f t="shared" si="13"/>
        <v>0.0005000000000023874</v>
      </c>
      <c r="F250" s="199">
        <f t="shared" si="15"/>
        <v>1.8040772145133952</v>
      </c>
      <c r="G250" s="112">
        <f t="shared" si="16"/>
        <v>277.15</v>
      </c>
      <c r="H250" s="115">
        <v>90</v>
      </c>
      <c r="I250" s="150">
        <v>818.34</v>
      </c>
      <c r="J250" s="112">
        <v>541.19</v>
      </c>
    </row>
    <row r="251" spans="1:10" ht="23.25">
      <c r="A251" s="176">
        <v>22319</v>
      </c>
      <c r="B251" s="115">
        <v>31</v>
      </c>
      <c r="C251" s="116">
        <v>84.8978</v>
      </c>
      <c r="D251" s="116">
        <v>84.8989</v>
      </c>
      <c r="E251" s="116">
        <f t="shared" si="13"/>
        <v>0.0010999999999938836</v>
      </c>
      <c r="F251" s="199">
        <f t="shared" si="15"/>
        <v>3.793757544383113</v>
      </c>
      <c r="G251" s="112">
        <f t="shared" si="16"/>
        <v>289.95</v>
      </c>
      <c r="H251" s="115">
        <v>91</v>
      </c>
      <c r="I251" s="150">
        <v>664.02</v>
      </c>
      <c r="J251" s="112">
        <v>374.07</v>
      </c>
    </row>
    <row r="252" spans="1:10" ht="23.25">
      <c r="A252" s="176"/>
      <c r="B252" s="115">
        <v>32</v>
      </c>
      <c r="C252" s="116">
        <v>85.0207</v>
      </c>
      <c r="D252" s="116">
        <v>85.0295</v>
      </c>
      <c r="E252" s="116">
        <f t="shared" si="13"/>
        <v>0.008799999999993702</v>
      </c>
      <c r="F252" s="199">
        <f t="shared" si="15"/>
        <v>28.08630154472648</v>
      </c>
      <c r="G252" s="112">
        <f t="shared" si="16"/>
        <v>313.32000000000005</v>
      </c>
      <c r="H252" s="115">
        <v>92</v>
      </c>
      <c r="I252" s="150">
        <v>687.97</v>
      </c>
      <c r="J252" s="112">
        <v>374.65</v>
      </c>
    </row>
    <row r="253" spans="1:10" ht="23.25">
      <c r="A253" s="176"/>
      <c r="B253" s="115">
        <v>33</v>
      </c>
      <c r="C253" s="116">
        <v>85.9822</v>
      </c>
      <c r="D253" s="116">
        <v>85.9823</v>
      </c>
      <c r="E253" s="116">
        <f t="shared" si="13"/>
        <v>9.99999999891088E-05</v>
      </c>
      <c r="F253" s="199">
        <f t="shared" si="15"/>
        <v>0.27478566714967245</v>
      </c>
      <c r="G253" s="112">
        <f t="shared" si="16"/>
        <v>363.92</v>
      </c>
      <c r="H253" s="115">
        <v>93</v>
      </c>
      <c r="I253" s="150">
        <v>637.5</v>
      </c>
      <c r="J253" s="112">
        <v>273.58</v>
      </c>
    </row>
    <row r="254" spans="1:10" ht="23.25">
      <c r="A254" s="176">
        <v>22326</v>
      </c>
      <c r="B254" s="115">
        <v>34</v>
      </c>
      <c r="C254" s="116">
        <v>83.7582</v>
      </c>
      <c r="D254" s="116">
        <v>83.7602</v>
      </c>
      <c r="E254" s="116">
        <f t="shared" si="13"/>
        <v>0.001999999999995339</v>
      </c>
      <c r="F254" s="199">
        <f t="shared" si="15"/>
        <v>7.372728278082128</v>
      </c>
      <c r="G254" s="112">
        <f t="shared" si="16"/>
        <v>271.27</v>
      </c>
      <c r="H254" s="115">
        <v>94</v>
      </c>
      <c r="I254" s="150">
        <v>818.3</v>
      </c>
      <c r="J254" s="112">
        <v>547.03</v>
      </c>
    </row>
    <row r="255" spans="2:10" ht="23.25">
      <c r="B255" s="115">
        <v>35</v>
      </c>
      <c r="C255" s="116">
        <v>85.0411</v>
      </c>
      <c r="D255" s="116">
        <v>85.0431</v>
      </c>
      <c r="E255" s="116">
        <f t="shared" si="13"/>
        <v>0.001999999999995339</v>
      </c>
      <c r="F255" s="199">
        <f t="shared" si="15"/>
        <v>7.12631391411131</v>
      </c>
      <c r="G255" s="112">
        <f t="shared" si="16"/>
        <v>280.65</v>
      </c>
      <c r="H255" s="115">
        <v>95</v>
      </c>
      <c r="I255" s="150">
        <v>828.86</v>
      </c>
      <c r="J255" s="112">
        <v>548.21</v>
      </c>
    </row>
    <row r="256" spans="1:10" ht="23.25">
      <c r="A256" s="176"/>
      <c r="B256" s="115">
        <v>36</v>
      </c>
      <c r="C256" s="116">
        <v>84.6113</v>
      </c>
      <c r="D256" s="116">
        <v>84.6127</v>
      </c>
      <c r="E256" s="116">
        <f t="shared" si="13"/>
        <v>0.0014000000000038426</v>
      </c>
      <c r="F256" s="199">
        <f t="shared" si="15"/>
        <v>3.9721946375481427</v>
      </c>
      <c r="G256" s="112">
        <f t="shared" si="16"/>
        <v>352.44999999999993</v>
      </c>
      <c r="H256" s="115">
        <v>96</v>
      </c>
      <c r="I256" s="150">
        <v>595.54</v>
      </c>
      <c r="J256" s="112">
        <v>243.09</v>
      </c>
    </row>
    <row r="257" spans="1:10" ht="23.25">
      <c r="A257" s="113">
        <v>22334</v>
      </c>
      <c r="B257" s="115">
        <v>16</v>
      </c>
      <c r="C257" s="116">
        <v>86.1353</v>
      </c>
      <c r="D257" s="116">
        <v>86.1413</v>
      </c>
      <c r="E257" s="116">
        <f t="shared" si="13"/>
        <v>0.006000000000000227</v>
      </c>
      <c r="F257" s="199">
        <f t="shared" si="15"/>
        <v>17.222573052414685</v>
      </c>
      <c r="G257" s="112">
        <f t="shared" si="16"/>
        <v>348.38</v>
      </c>
      <c r="H257" s="115">
        <v>97</v>
      </c>
      <c r="I257" s="150">
        <v>732.16</v>
      </c>
      <c r="J257" s="112">
        <v>383.78</v>
      </c>
    </row>
    <row r="258" spans="1:10" ht="23.25">
      <c r="A258" s="113"/>
      <c r="B258" s="115">
        <v>17</v>
      </c>
      <c r="C258" s="116">
        <v>87.2432</v>
      </c>
      <c r="D258" s="116">
        <v>87.2494</v>
      </c>
      <c r="E258" s="116">
        <f t="shared" si="13"/>
        <v>0.006199999999992656</v>
      </c>
      <c r="F258" s="199">
        <f t="shared" si="15"/>
        <v>16.315789473664882</v>
      </c>
      <c r="G258" s="112">
        <f t="shared" si="16"/>
        <v>380</v>
      </c>
      <c r="H258" s="115">
        <v>98</v>
      </c>
      <c r="I258" s="150">
        <v>750.24</v>
      </c>
      <c r="J258" s="112">
        <v>370.24</v>
      </c>
    </row>
    <row r="259" spans="1:10" ht="23.25">
      <c r="A259" s="113"/>
      <c r="B259" s="115">
        <v>18</v>
      </c>
      <c r="C259" s="116">
        <v>85.1467</v>
      </c>
      <c r="D259" s="116">
        <v>85.155</v>
      </c>
      <c r="E259" s="116">
        <f t="shared" si="13"/>
        <v>0.008300000000005525</v>
      </c>
      <c r="F259" s="199">
        <f t="shared" si="15"/>
        <v>27.032308494025298</v>
      </c>
      <c r="G259" s="112">
        <f t="shared" si="16"/>
        <v>307.03999999999996</v>
      </c>
      <c r="H259" s="115">
        <v>99</v>
      </c>
      <c r="I259" s="150">
        <v>860.26</v>
      </c>
      <c r="J259" s="112">
        <v>553.22</v>
      </c>
    </row>
    <row r="260" spans="1:10" ht="23.25">
      <c r="A260" s="113">
        <v>22355</v>
      </c>
      <c r="B260" s="115">
        <v>25</v>
      </c>
      <c r="C260" s="116">
        <v>87.0741</v>
      </c>
      <c r="D260" s="116">
        <v>87.0768</v>
      </c>
      <c r="E260" s="116">
        <f t="shared" si="13"/>
        <v>0.0027000000000043656</v>
      </c>
      <c r="F260" s="199">
        <f t="shared" si="15"/>
        <v>9.2885647447515</v>
      </c>
      <c r="G260" s="112">
        <f t="shared" si="16"/>
        <v>290.67999999999995</v>
      </c>
      <c r="H260" s="115">
        <v>100</v>
      </c>
      <c r="I260" s="150">
        <v>841.3</v>
      </c>
      <c r="J260" s="112">
        <v>550.62</v>
      </c>
    </row>
    <row r="261" spans="1:10" ht="23.25">
      <c r="A261" s="113"/>
      <c r="B261" s="115">
        <v>26</v>
      </c>
      <c r="C261" s="116">
        <v>85.817</v>
      </c>
      <c r="D261" s="116">
        <v>85.8211</v>
      </c>
      <c r="E261" s="116">
        <f t="shared" si="13"/>
        <v>0.004100000000008208</v>
      </c>
      <c r="F261" s="199">
        <f t="shared" si="15"/>
        <v>14.093705957197095</v>
      </c>
      <c r="G261" s="112">
        <f t="shared" si="16"/>
        <v>290.9100000000001</v>
      </c>
      <c r="H261" s="115">
        <v>101</v>
      </c>
      <c r="I261" s="150">
        <v>821.7</v>
      </c>
      <c r="J261" s="112">
        <v>530.79</v>
      </c>
    </row>
    <row r="262" spans="1:10" ht="23.25">
      <c r="A262" s="113"/>
      <c r="B262" s="115">
        <v>27</v>
      </c>
      <c r="C262" s="116">
        <v>86.323</v>
      </c>
      <c r="D262" s="116">
        <v>86.3261</v>
      </c>
      <c r="E262" s="116">
        <f t="shared" si="13"/>
        <v>0.0031000000000034333</v>
      </c>
      <c r="F262" s="199">
        <f t="shared" si="15"/>
        <v>10.722933241104922</v>
      </c>
      <c r="G262" s="112">
        <f t="shared" si="16"/>
        <v>289.1</v>
      </c>
      <c r="H262" s="115">
        <v>102</v>
      </c>
      <c r="I262" s="150">
        <v>728.21</v>
      </c>
      <c r="J262" s="112">
        <v>439.11</v>
      </c>
    </row>
    <row r="263" spans="1:10" ht="23.25">
      <c r="A263" s="113">
        <v>22362</v>
      </c>
      <c r="B263" s="115">
        <v>28</v>
      </c>
      <c r="C263" s="116">
        <v>87.1973</v>
      </c>
      <c r="D263" s="116">
        <v>87.2012</v>
      </c>
      <c r="E263" s="116">
        <f t="shared" si="13"/>
        <v>0.003900000000001569</v>
      </c>
      <c r="F263" s="199">
        <f t="shared" si="15"/>
        <v>13.359824609487426</v>
      </c>
      <c r="G263" s="112">
        <f t="shared" si="16"/>
        <v>291.91999999999996</v>
      </c>
      <c r="H263" s="115">
        <v>103</v>
      </c>
      <c r="I263" s="150">
        <v>820.79</v>
      </c>
      <c r="J263" s="112">
        <v>528.87</v>
      </c>
    </row>
    <row r="264" spans="1:10" ht="23.25">
      <c r="A264" s="113"/>
      <c r="B264" s="115">
        <v>29</v>
      </c>
      <c r="C264" s="116">
        <v>85.2395</v>
      </c>
      <c r="D264" s="116">
        <v>85.2436</v>
      </c>
      <c r="E264" s="116">
        <f t="shared" si="13"/>
        <v>0.004099999999993997</v>
      </c>
      <c r="F264" s="199">
        <f t="shared" si="15"/>
        <v>13.826128009691772</v>
      </c>
      <c r="G264" s="112">
        <f t="shared" si="16"/>
        <v>296.53999999999996</v>
      </c>
      <c r="H264" s="115">
        <v>104</v>
      </c>
      <c r="I264" s="150">
        <v>685.15</v>
      </c>
      <c r="J264" s="112">
        <v>388.61</v>
      </c>
    </row>
    <row r="265" spans="1:10" ht="24" thickBot="1">
      <c r="A265" s="183"/>
      <c r="B265" s="184">
        <v>30</v>
      </c>
      <c r="C265" s="185">
        <v>84.9273</v>
      </c>
      <c r="D265" s="185">
        <v>84.9297</v>
      </c>
      <c r="E265" s="185">
        <f t="shared" si="13"/>
        <v>0.0023999999999944066</v>
      </c>
      <c r="F265" s="203">
        <f t="shared" si="15"/>
        <v>7.975806719598572</v>
      </c>
      <c r="G265" s="186">
        <f t="shared" si="16"/>
        <v>300.91</v>
      </c>
      <c r="H265" s="184">
        <v>105</v>
      </c>
      <c r="I265" s="187">
        <v>715.34</v>
      </c>
      <c r="J265" s="186">
        <v>414.43</v>
      </c>
    </row>
    <row r="266" spans="1:10" ht="23.25">
      <c r="A266" s="158">
        <v>22374</v>
      </c>
      <c r="B266" s="159">
        <v>7</v>
      </c>
      <c r="C266" s="160">
        <v>86.5216</v>
      </c>
      <c r="D266" s="160">
        <v>86.5247</v>
      </c>
      <c r="E266" s="160">
        <f t="shared" si="13"/>
        <v>0.0030999999999892225</v>
      </c>
      <c r="F266" s="201">
        <f aca="true" t="shared" si="17" ref="F266:F294">((10^6)*E266/G266)</f>
        <v>9.418770698475445</v>
      </c>
      <c r="G266" s="182">
        <f aca="true" t="shared" si="18" ref="G266:G294">I266-J266</f>
        <v>329.12999999999994</v>
      </c>
      <c r="H266" s="115">
        <v>1</v>
      </c>
      <c r="I266" s="161">
        <v>738.29</v>
      </c>
      <c r="J266" s="182">
        <v>409.16</v>
      </c>
    </row>
    <row r="267" spans="1:10" ht="23.25">
      <c r="A267" s="113"/>
      <c r="B267" s="115">
        <v>8</v>
      </c>
      <c r="C267" s="116">
        <v>84.88</v>
      </c>
      <c r="D267" s="116">
        <v>84.8851</v>
      </c>
      <c r="E267" s="116">
        <f t="shared" si="13"/>
        <v>0.005099999999998772</v>
      </c>
      <c r="F267" s="199">
        <f t="shared" si="17"/>
        <v>17.856517628930263</v>
      </c>
      <c r="G267" s="112">
        <f t="shared" si="18"/>
        <v>285.61</v>
      </c>
      <c r="H267" s="115">
        <v>2</v>
      </c>
      <c r="I267" s="150">
        <v>836.09</v>
      </c>
      <c r="J267" s="112">
        <v>550.48</v>
      </c>
    </row>
    <row r="268" spans="1:10" ht="23.25">
      <c r="A268" s="113"/>
      <c r="B268" s="115">
        <v>9</v>
      </c>
      <c r="C268" s="116">
        <v>87.7182</v>
      </c>
      <c r="D268" s="116">
        <v>87.728</v>
      </c>
      <c r="E268" s="116">
        <f t="shared" si="13"/>
        <v>0.009799999999998477</v>
      </c>
      <c r="F268" s="199">
        <f t="shared" si="17"/>
        <v>28.971796842660893</v>
      </c>
      <c r="G268" s="112">
        <f t="shared" si="18"/>
        <v>338.26000000000005</v>
      </c>
      <c r="H268" s="115">
        <v>3</v>
      </c>
      <c r="I268" s="150">
        <v>769.19</v>
      </c>
      <c r="J268" s="112">
        <v>430.93</v>
      </c>
    </row>
    <row r="269" spans="1:10" ht="23.25">
      <c r="A269" s="113">
        <v>22391</v>
      </c>
      <c r="B269" s="115">
        <v>10</v>
      </c>
      <c r="C269" s="116">
        <v>85.1644</v>
      </c>
      <c r="D269" s="116">
        <v>85.1711</v>
      </c>
      <c r="E269" s="116">
        <f t="shared" si="13"/>
        <v>0.006699999999995043</v>
      </c>
      <c r="F269" s="199">
        <f t="shared" si="17"/>
        <v>25.53548288739631</v>
      </c>
      <c r="G269" s="112">
        <f t="shared" si="18"/>
        <v>262.38</v>
      </c>
      <c r="H269" s="115">
        <v>4</v>
      </c>
      <c r="I269" s="150">
        <v>847.82</v>
      </c>
      <c r="J269" s="112">
        <v>585.44</v>
      </c>
    </row>
    <row r="270" spans="1:10" ht="23.25">
      <c r="A270" s="113"/>
      <c r="B270" s="115">
        <v>11</v>
      </c>
      <c r="C270" s="116">
        <v>86.1708</v>
      </c>
      <c r="D270" s="116">
        <v>86.1742</v>
      </c>
      <c r="E270" s="116">
        <f t="shared" si="13"/>
        <v>0.0033999999999991815</v>
      </c>
      <c r="F270" s="199">
        <f t="shared" si="17"/>
        <v>11.072393916693851</v>
      </c>
      <c r="G270" s="112">
        <f t="shared" si="18"/>
        <v>307.07000000000005</v>
      </c>
      <c r="H270" s="115">
        <v>5</v>
      </c>
      <c r="I270" s="150">
        <v>852</v>
      </c>
      <c r="J270" s="112">
        <v>544.93</v>
      </c>
    </row>
    <row r="271" spans="1:10" ht="23.25">
      <c r="A271" s="113"/>
      <c r="B271" s="115">
        <v>12</v>
      </c>
      <c r="C271" s="116">
        <v>84.8733</v>
      </c>
      <c r="D271" s="116">
        <v>84.8743</v>
      </c>
      <c r="E271" s="116">
        <f t="shared" si="13"/>
        <v>0.0010000000000047748</v>
      </c>
      <c r="F271" s="199">
        <f t="shared" si="17"/>
        <v>3.2265350240530917</v>
      </c>
      <c r="G271" s="112">
        <f t="shared" si="18"/>
        <v>309.93000000000006</v>
      </c>
      <c r="H271" s="115">
        <v>6</v>
      </c>
      <c r="I271" s="150">
        <v>866.08</v>
      </c>
      <c r="J271" s="112">
        <v>556.15</v>
      </c>
    </row>
    <row r="272" spans="1:10" ht="23.25">
      <c r="A272" s="113">
        <v>22406</v>
      </c>
      <c r="B272" s="115">
        <v>7</v>
      </c>
      <c r="C272" s="116">
        <v>86.4086</v>
      </c>
      <c r="D272" s="116">
        <v>86.4218</v>
      </c>
      <c r="E272" s="116">
        <f t="shared" si="13"/>
        <v>0.013199999999997658</v>
      </c>
      <c r="F272" s="199">
        <f t="shared" si="17"/>
        <v>43.16829092811059</v>
      </c>
      <c r="G272" s="112">
        <f t="shared" si="18"/>
        <v>305.78</v>
      </c>
      <c r="H272" s="115">
        <v>7</v>
      </c>
      <c r="I272" s="150">
        <v>661.66</v>
      </c>
      <c r="J272" s="112">
        <v>355.88</v>
      </c>
    </row>
    <row r="273" spans="1:10" ht="23.25">
      <c r="A273" s="113"/>
      <c r="B273" s="115">
        <v>8</v>
      </c>
      <c r="C273" s="116">
        <v>84.7533</v>
      </c>
      <c r="D273" s="116">
        <v>84.7593</v>
      </c>
      <c r="E273" s="116">
        <f t="shared" si="13"/>
        <v>0.006000000000000227</v>
      </c>
      <c r="F273" s="199">
        <f t="shared" si="17"/>
        <v>22.21810775782347</v>
      </c>
      <c r="G273" s="112">
        <f t="shared" si="18"/>
        <v>270.04999999999995</v>
      </c>
      <c r="H273" s="115">
        <v>8</v>
      </c>
      <c r="I273" s="150">
        <v>681.02</v>
      </c>
      <c r="J273" s="112">
        <v>410.97</v>
      </c>
    </row>
    <row r="274" spans="1:10" ht="23.25">
      <c r="A274" s="113"/>
      <c r="B274" s="115">
        <v>9</v>
      </c>
      <c r="C274" s="116">
        <v>87.585</v>
      </c>
      <c r="D274" s="116">
        <v>87.5896</v>
      </c>
      <c r="E274" s="116">
        <f t="shared" si="13"/>
        <v>0.004600000000010596</v>
      </c>
      <c r="F274" s="199">
        <f t="shared" si="17"/>
        <v>18.599385411655334</v>
      </c>
      <c r="G274" s="112">
        <f t="shared" si="18"/>
        <v>247.31999999999994</v>
      </c>
      <c r="H274" s="115">
        <v>9</v>
      </c>
      <c r="I274" s="150">
        <v>710.05</v>
      </c>
      <c r="J274" s="112">
        <v>462.73</v>
      </c>
    </row>
    <row r="275" spans="1:10" ht="23.25">
      <c r="A275" s="113">
        <v>22423</v>
      </c>
      <c r="B275" s="115">
        <v>10</v>
      </c>
      <c r="C275" s="116">
        <v>85.04</v>
      </c>
      <c r="D275" s="116">
        <v>85.0443</v>
      </c>
      <c r="E275" s="116">
        <f t="shared" si="13"/>
        <v>0.004300000000000637</v>
      </c>
      <c r="F275" s="199">
        <f t="shared" si="17"/>
        <v>17.46263807667575</v>
      </c>
      <c r="G275" s="112">
        <f t="shared" si="18"/>
        <v>246.24</v>
      </c>
      <c r="H275" s="115">
        <v>10</v>
      </c>
      <c r="I275" s="150">
        <v>792.64</v>
      </c>
      <c r="J275" s="112">
        <v>546.4</v>
      </c>
    </row>
    <row r="276" spans="1:10" ht="23.25">
      <c r="A276" s="113"/>
      <c r="B276" s="115">
        <v>11</v>
      </c>
      <c r="C276" s="116">
        <v>86.0572</v>
      </c>
      <c r="D276" s="116">
        <v>86.0681</v>
      </c>
      <c r="E276" s="116">
        <f t="shared" si="13"/>
        <v>0.010900000000006571</v>
      </c>
      <c r="F276" s="199">
        <f t="shared" si="17"/>
        <v>32.662111950157524</v>
      </c>
      <c r="G276" s="112">
        <f t="shared" si="18"/>
        <v>333.72</v>
      </c>
      <c r="H276" s="115">
        <v>11</v>
      </c>
      <c r="I276" s="150">
        <v>694.99</v>
      </c>
      <c r="J276" s="112">
        <v>361.27</v>
      </c>
    </row>
    <row r="277" spans="1:10" ht="23.25">
      <c r="A277" s="113"/>
      <c r="B277" s="115">
        <v>12</v>
      </c>
      <c r="C277" s="116">
        <v>84.82</v>
      </c>
      <c r="D277" s="116">
        <v>84.8245</v>
      </c>
      <c r="E277" s="116">
        <f t="shared" si="13"/>
        <v>0.004500000000007276</v>
      </c>
      <c r="F277" s="199">
        <f t="shared" si="17"/>
        <v>15.611448395515268</v>
      </c>
      <c r="G277" s="112">
        <f t="shared" si="18"/>
        <v>288.25</v>
      </c>
      <c r="H277" s="115">
        <v>12</v>
      </c>
      <c r="I277" s="150">
        <v>806.22</v>
      </c>
      <c r="J277" s="112">
        <v>517.97</v>
      </c>
    </row>
    <row r="278" spans="1:10" ht="23.25">
      <c r="A278" s="113">
        <v>22436</v>
      </c>
      <c r="B278" s="115">
        <v>25</v>
      </c>
      <c r="C278" s="116">
        <v>87.0748</v>
      </c>
      <c r="D278" s="116">
        <v>87.0905</v>
      </c>
      <c r="E278" s="116">
        <f t="shared" si="13"/>
        <v>0.015700000000009595</v>
      </c>
      <c r="F278" s="199">
        <f t="shared" si="17"/>
        <v>53.53246044738679</v>
      </c>
      <c r="G278" s="112">
        <f t="shared" si="18"/>
        <v>293.28</v>
      </c>
      <c r="H278" s="115">
        <v>13</v>
      </c>
      <c r="I278" s="150">
        <v>854.01</v>
      </c>
      <c r="J278" s="112">
        <v>560.73</v>
      </c>
    </row>
    <row r="279" spans="1:10" ht="23.25">
      <c r="A279" s="113"/>
      <c r="B279" s="115">
        <v>26</v>
      </c>
      <c r="C279" s="116">
        <v>85.859</v>
      </c>
      <c r="D279" s="116">
        <v>85.876</v>
      </c>
      <c r="E279" s="116">
        <f t="shared" si="13"/>
        <v>0.017000000000010118</v>
      </c>
      <c r="F279" s="199">
        <f t="shared" si="17"/>
        <v>60.56503616092527</v>
      </c>
      <c r="G279" s="112">
        <f t="shared" si="18"/>
        <v>280.69000000000005</v>
      </c>
      <c r="H279" s="115">
        <v>14</v>
      </c>
      <c r="I279" s="150">
        <v>838.75</v>
      </c>
      <c r="J279" s="112">
        <v>558.06</v>
      </c>
    </row>
    <row r="280" spans="1:10" ht="23.25">
      <c r="A280" s="113"/>
      <c r="B280" s="115">
        <v>27</v>
      </c>
      <c r="C280" s="116">
        <v>86.3737</v>
      </c>
      <c r="D280" s="116">
        <v>86.391</v>
      </c>
      <c r="E280" s="116">
        <f t="shared" si="13"/>
        <v>0.017300000000005866</v>
      </c>
      <c r="F280" s="199">
        <f t="shared" si="17"/>
        <v>64.84987067513538</v>
      </c>
      <c r="G280" s="112">
        <f t="shared" si="18"/>
        <v>266.77</v>
      </c>
      <c r="H280" s="115">
        <v>15</v>
      </c>
      <c r="I280" s="150">
        <v>778.17</v>
      </c>
      <c r="J280" s="112">
        <v>511.4</v>
      </c>
    </row>
    <row r="281" spans="1:10" ht="23.25">
      <c r="A281" s="113">
        <v>22454</v>
      </c>
      <c r="B281" s="115">
        <v>28</v>
      </c>
      <c r="C281" s="116">
        <v>87.2263</v>
      </c>
      <c r="D281" s="116">
        <v>87.2451</v>
      </c>
      <c r="E281" s="116">
        <f t="shared" si="13"/>
        <v>0.018799999999998818</v>
      </c>
      <c r="F281" s="199">
        <f t="shared" si="17"/>
        <v>72.26044509358812</v>
      </c>
      <c r="G281" s="112">
        <f t="shared" si="18"/>
        <v>260.16999999999996</v>
      </c>
      <c r="H281" s="115">
        <v>16</v>
      </c>
      <c r="I281" s="150">
        <v>822.12</v>
      </c>
      <c r="J281" s="112">
        <v>561.95</v>
      </c>
    </row>
    <row r="282" spans="1:10" ht="23.25">
      <c r="A282" s="113"/>
      <c r="B282" s="115">
        <v>29</v>
      </c>
      <c r="C282" s="116">
        <v>85.2422</v>
      </c>
      <c r="D282" s="116">
        <v>85.2597</v>
      </c>
      <c r="E282" s="116">
        <f t="shared" si="13"/>
        <v>0.017499999999998295</v>
      </c>
      <c r="F282" s="199">
        <f t="shared" si="17"/>
        <v>48.444247591624105</v>
      </c>
      <c r="G282" s="112">
        <f t="shared" si="18"/>
        <v>361.24000000000007</v>
      </c>
      <c r="H282" s="115">
        <v>17</v>
      </c>
      <c r="I282" s="150">
        <v>728.7</v>
      </c>
      <c r="J282" s="112">
        <v>367.46</v>
      </c>
    </row>
    <row r="283" spans="1:10" ht="23.25">
      <c r="A283" s="113"/>
      <c r="B283" s="115">
        <v>30</v>
      </c>
      <c r="C283" s="116">
        <v>84.97</v>
      </c>
      <c r="D283" s="116">
        <v>84.9842</v>
      </c>
      <c r="E283" s="116">
        <f t="shared" si="13"/>
        <v>0.014200000000002433</v>
      </c>
      <c r="F283" s="199">
        <f t="shared" si="17"/>
        <v>46.935942354738</v>
      </c>
      <c r="G283" s="112">
        <f t="shared" si="18"/>
        <v>302.53999999999996</v>
      </c>
      <c r="H283" s="115">
        <v>18</v>
      </c>
      <c r="I283" s="150">
        <v>855.87</v>
      </c>
      <c r="J283" s="112">
        <v>553.33</v>
      </c>
    </row>
    <row r="284" spans="1:10" ht="23.25">
      <c r="A284" s="113">
        <v>22464</v>
      </c>
      <c r="B284" s="115">
        <v>1</v>
      </c>
      <c r="C284" s="116">
        <v>85.439</v>
      </c>
      <c r="D284" s="116">
        <v>85.4531</v>
      </c>
      <c r="E284" s="116">
        <f t="shared" si="13"/>
        <v>0.014100000000013324</v>
      </c>
      <c r="F284" s="199">
        <f t="shared" si="17"/>
        <v>47.98693121877728</v>
      </c>
      <c r="G284" s="112">
        <f t="shared" si="18"/>
        <v>293.8299999999999</v>
      </c>
      <c r="H284" s="115">
        <v>19</v>
      </c>
      <c r="I284" s="150">
        <v>826.91</v>
      </c>
      <c r="J284" s="112">
        <v>533.08</v>
      </c>
    </row>
    <row r="285" spans="1:10" ht="23.25">
      <c r="A285" s="113"/>
      <c r="B285" s="115">
        <v>2</v>
      </c>
      <c r="C285" s="116">
        <v>87.4756</v>
      </c>
      <c r="D285" s="116">
        <v>87.4946</v>
      </c>
      <c r="E285" s="116">
        <f t="shared" si="13"/>
        <v>0.019000000000005457</v>
      </c>
      <c r="F285" s="199">
        <f t="shared" si="17"/>
        <v>74.9359100769294</v>
      </c>
      <c r="G285" s="112">
        <f t="shared" si="18"/>
        <v>253.55000000000007</v>
      </c>
      <c r="H285" s="115">
        <v>20</v>
      </c>
      <c r="I285" s="150">
        <v>784.19</v>
      </c>
      <c r="J285" s="112">
        <v>530.64</v>
      </c>
    </row>
    <row r="286" spans="1:10" ht="23.25">
      <c r="A286" s="113"/>
      <c r="B286" s="115">
        <v>3</v>
      </c>
      <c r="C286" s="116">
        <v>85.9139</v>
      </c>
      <c r="D286" s="116">
        <v>85.939</v>
      </c>
      <c r="E286" s="116">
        <f t="shared" si="13"/>
        <v>0.025099999999994793</v>
      </c>
      <c r="F286" s="199">
        <f t="shared" si="17"/>
        <v>78.32735216100731</v>
      </c>
      <c r="G286" s="112">
        <f t="shared" si="18"/>
        <v>320.45</v>
      </c>
      <c r="H286" s="115">
        <v>21</v>
      </c>
      <c r="I286" s="150">
        <v>823.4</v>
      </c>
      <c r="J286" s="112">
        <v>502.95</v>
      </c>
    </row>
    <row r="287" spans="1:10" ht="23.25">
      <c r="A287" s="113">
        <v>22480</v>
      </c>
      <c r="B287" s="115">
        <v>4</v>
      </c>
      <c r="C287" s="116">
        <v>85.0257</v>
      </c>
      <c r="D287" s="116">
        <v>85.0366</v>
      </c>
      <c r="E287" s="116">
        <f t="shared" si="13"/>
        <v>0.010900000000006571</v>
      </c>
      <c r="F287" s="199">
        <f t="shared" si="17"/>
        <v>32.7809689934335</v>
      </c>
      <c r="G287" s="112">
        <f t="shared" si="18"/>
        <v>332.50999999999993</v>
      </c>
      <c r="H287" s="115">
        <v>22</v>
      </c>
      <c r="I287" s="150">
        <v>734.31</v>
      </c>
      <c r="J287" s="112">
        <v>401.8</v>
      </c>
    </row>
    <row r="288" spans="1:10" ht="23.25">
      <c r="A288" s="113"/>
      <c r="B288" s="115">
        <v>5</v>
      </c>
      <c r="C288" s="116">
        <v>85.0861</v>
      </c>
      <c r="D288" s="116">
        <v>85.1012</v>
      </c>
      <c r="E288" s="116">
        <f t="shared" si="13"/>
        <v>0.015100000000003888</v>
      </c>
      <c r="F288" s="199">
        <f t="shared" si="17"/>
        <v>45.6496765221715</v>
      </c>
      <c r="G288" s="112">
        <f t="shared" si="18"/>
        <v>330.78000000000003</v>
      </c>
      <c r="H288" s="115">
        <v>23</v>
      </c>
      <c r="I288" s="150">
        <v>670.21</v>
      </c>
      <c r="J288" s="112">
        <v>339.43</v>
      </c>
    </row>
    <row r="289" spans="1:10" ht="23.25">
      <c r="A289" s="113"/>
      <c r="B289" s="115">
        <v>6</v>
      </c>
      <c r="C289" s="116">
        <v>87.4008</v>
      </c>
      <c r="D289" s="116">
        <v>87.4173</v>
      </c>
      <c r="E289" s="116">
        <f t="shared" si="13"/>
        <v>0.01649999999999352</v>
      </c>
      <c r="F289" s="199">
        <f t="shared" si="17"/>
        <v>65.86037600284806</v>
      </c>
      <c r="G289" s="112">
        <f t="shared" si="18"/>
        <v>250.52999999999997</v>
      </c>
      <c r="H289" s="115">
        <v>24</v>
      </c>
      <c r="I289" s="150">
        <v>803.17</v>
      </c>
      <c r="J289" s="112">
        <v>552.64</v>
      </c>
    </row>
    <row r="290" spans="1:10" ht="23.25">
      <c r="A290" s="113">
        <v>22481</v>
      </c>
      <c r="B290" s="115">
        <v>7</v>
      </c>
      <c r="C290" s="116">
        <v>86.4726</v>
      </c>
      <c r="D290" s="116">
        <v>86.4982</v>
      </c>
      <c r="E290" s="116">
        <f t="shared" si="13"/>
        <v>0.02559999999999718</v>
      </c>
      <c r="F290" s="199">
        <f t="shared" si="17"/>
        <v>86.30571101071128</v>
      </c>
      <c r="G290" s="112">
        <f t="shared" si="18"/>
        <v>296.62</v>
      </c>
      <c r="H290" s="115">
        <v>25</v>
      </c>
      <c r="I290" s="150">
        <v>842.01</v>
      </c>
      <c r="J290" s="112">
        <v>545.39</v>
      </c>
    </row>
    <row r="291" spans="1:10" ht="23.25">
      <c r="A291" s="113"/>
      <c r="B291" s="115">
        <v>8</v>
      </c>
      <c r="C291" s="116">
        <v>84.8348</v>
      </c>
      <c r="D291" s="116">
        <v>84.8745</v>
      </c>
      <c r="E291" s="116">
        <f t="shared" si="13"/>
        <v>0.039699999999996294</v>
      </c>
      <c r="F291" s="199">
        <f t="shared" si="17"/>
        <v>118.75205647451857</v>
      </c>
      <c r="G291" s="112">
        <f t="shared" si="18"/>
        <v>334.30999999999995</v>
      </c>
      <c r="H291" s="115">
        <v>26</v>
      </c>
      <c r="I291" s="150">
        <v>681.43</v>
      </c>
      <c r="J291" s="112">
        <v>347.12</v>
      </c>
    </row>
    <row r="292" spans="1:10" ht="23.25">
      <c r="A292" s="113"/>
      <c r="B292" s="115">
        <v>9</v>
      </c>
      <c r="C292" s="116">
        <v>87.6785</v>
      </c>
      <c r="D292" s="116">
        <v>87.7008</v>
      </c>
      <c r="E292" s="116">
        <f t="shared" si="13"/>
        <v>0.02230000000000132</v>
      </c>
      <c r="F292" s="199">
        <f t="shared" si="17"/>
        <v>72.42846471142718</v>
      </c>
      <c r="G292" s="112">
        <f t="shared" si="18"/>
        <v>307.89000000000004</v>
      </c>
      <c r="H292" s="115">
        <v>27</v>
      </c>
      <c r="I292" s="150">
        <v>655.44</v>
      </c>
      <c r="J292" s="112">
        <v>347.55</v>
      </c>
    </row>
    <row r="293" spans="1:10" ht="23.25">
      <c r="A293" s="113">
        <v>22482</v>
      </c>
      <c r="B293" s="115">
        <v>10</v>
      </c>
      <c r="C293" s="116">
        <v>85.1243</v>
      </c>
      <c r="D293" s="116">
        <v>85.1599</v>
      </c>
      <c r="E293" s="116">
        <f t="shared" si="13"/>
        <v>0.035599999999988086</v>
      </c>
      <c r="F293" s="199">
        <f t="shared" si="17"/>
        <v>105.18851199618271</v>
      </c>
      <c r="G293" s="112">
        <f t="shared" si="18"/>
        <v>338.44000000000005</v>
      </c>
      <c r="H293" s="115">
        <v>28</v>
      </c>
      <c r="I293" s="150">
        <v>707.46</v>
      </c>
      <c r="J293" s="112">
        <v>369.02</v>
      </c>
    </row>
    <row r="294" spans="1:10" ht="23.25">
      <c r="A294" s="113"/>
      <c r="B294" s="115">
        <v>11</v>
      </c>
      <c r="C294" s="116">
        <v>86.1363</v>
      </c>
      <c r="D294" s="116">
        <v>86.1661</v>
      </c>
      <c r="E294" s="116">
        <f t="shared" si="13"/>
        <v>0.029799999999994498</v>
      </c>
      <c r="F294" s="199">
        <f t="shared" si="17"/>
        <v>110.23156025743326</v>
      </c>
      <c r="G294" s="112">
        <f t="shared" si="18"/>
        <v>270.3399999999999</v>
      </c>
      <c r="H294" s="115">
        <v>29</v>
      </c>
      <c r="I294" s="150">
        <v>808.03</v>
      </c>
      <c r="J294" s="112">
        <v>537.69</v>
      </c>
    </row>
    <row r="295" spans="1:10" ht="23.25">
      <c r="A295" s="113"/>
      <c r="B295" s="115">
        <v>12</v>
      </c>
      <c r="C295" s="116">
        <v>84.85</v>
      </c>
      <c r="D295" s="116">
        <v>84.8677</v>
      </c>
      <c r="E295" s="116">
        <f t="shared" si="13"/>
        <v>0.017700000000004934</v>
      </c>
      <c r="F295" s="199">
        <f>((10^6)*E295/G295)</f>
        <v>63.209770730679715</v>
      </c>
      <c r="G295" s="112">
        <f aca="true" t="shared" si="19" ref="G295:G379">I295-J295</f>
        <v>280.02</v>
      </c>
      <c r="H295" s="115">
        <v>30</v>
      </c>
      <c r="I295" s="150">
        <v>794.99</v>
      </c>
      <c r="J295" s="112">
        <v>514.97</v>
      </c>
    </row>
    <row r="296" spans="1:10" ht="23.25">
      <c r="A296" s="113">
        <v>22500</v>
      </c>
      <c r="B296" s="115">
        <v>13</v>
      </c>
      <c r="C296" s="116">
        <v>86.776</v>
      </c>
      <c r="D296" s="116">
        <v>86.7789</v>
      </c>
      <c r="E296" s="116">
        <f t="shared" si="13"/>
        <v>0.002899999999996794</v>
      </c>
      <c r="F296" s="199">
        <f aca="true" t="shared" si="20" ref="F296:F359">((10^6)*E296/G296)</f>
        <v>9.999655184292932</v>
      </c>
      <c r="G296" s="112">
        <f t="shared" si="19"/>
        <v>290.0100000000001</v>
      </c>
      <c r="H296" s="115">
        <v>31</v>
      </c>
      <c r="I296" s="150">
        <v>846.19</v>
      </c>
      <c r="J296" s="112">
        <v>556.18</v>
      </c>
    </row>
    <row r="297" spans="1:10" ht="23.25">
      <c r="A297" s="113"/>
      <c r="B297" s="115">
        <v>14</v>
      </c>
      <c r="C297" s="116">
        <v>85.9771</v>
      </c>
      <c r="D297" s="116">
        <v>85.9806</v>
      </c>
      <c r="E297" s="116">
        <f t="shared" si="13"/>
        <v>0.003500000000002501</v>
      </c>
      <c r="F297" s="199">
        <f t="shared" si="20"/>
        <v>9.625168440454587</v>
      </c>
      <c r="G297" s="112">
        <f t="shared" si="19"/>
        <v>363.62999999999994</v>
      </c>
      <c r="H297" s="115">
        <v>32</v>
      </c>
      <c r="I297" s="150">
        <v>670.43</v>
      </c>
      <c r="J297" s="112">
        <v>306.8</v>
      </c>
    </row>
    <row r="298" spans="1:10" ht="23.25">
      <c r="A298" s="113"/>
      <c r="B298" s="115">
        <v>15</v>
      </c>
      <c r="C298" s="116">
        <v>87.0587</v>
      </c>
      <c r="D298" s="116">
        <v>87.0607</v>
      </c>
      <c r="E298" s="116">
        <f t="shared" si="13"/>
        <v>0.001999999999995339</v>
      </c>
      <c r="F298" s="199">
        <f t="shared" si="20"/>
        <v>5.976393246661703</v>
      </c>
      <c r="G298" s="112">
        <f t="shared" si="19"/>
        <v>334.65</v>
      </c>
      <c r="H298" s="115">
        <v>33</v>
      </c>
      <c r="I298" s="150">
        <v>835.78</v>
      </c>
      <c r="J298" s="112">
        <v>501.13</v>
      </c>
    </row>
    <row r="299" spans="1:10" ht="23.25">
      <c r="A299" s="113">
        <v>22508</v>
      </c>
      <c r="B299" s="115">
        <v>16</v>
      </c>
      <c r="C299" s="116">
        <v>86.1972</v>
      </c>
      <c r="D299" s="116">
        <v>86.2049</v>
      </c>
      <c r="E299" s="116">
        <f t="shared" si="13"/>
        <v>0.007699999999999818</v>
      </c>
      <c r="F299" s="199">
        <f t="shared" si="20"/>
        <v>26.75747993188941</v>
      </c>
      <c r="G299" s="112">
        <f t="shared" si="19"/>
        <v>287.7700000000001</v>
      </c>
      <c r="H299" s="115">
        <v>34</v>
      </c>
      <c r="I299" s="150">
        <v>816.95</v>
      </c>
      <c r="J299" s="112">
        <v>529.18</v>
      </c>
    </row>
    <row r="300" spans="1:10" ht="23.25">
      <c r="A300" s="113"/>
      <c r="B300" s="115">
        <v>17</v>
      </c>
      <c r="C300" s="116">
        <v>87.302</v>
      </c>
      <c r="D300" s="116">
        <v>87.3095</v>
      </c>
      <c r="E300" s="116">
        <f t="shared" si="13"/>
        <v>0.007499999999993179</v>
      </c>
      <c r="F300" s="199">
        <f t="shared" si="20"/>
        <v>20.374344625229355</v>
      </c>
      <c r="G300" s="112">
        <f t="shared" si="19"/>
        <v>368.11</v>
      </c>
      <c r="H300" s="115">
        <v>35</v>
      </c>
      <c r="I300" s="150">
        <v>761.49</v>
      </c>
      <c r="J300" s="112">
        <v>393.38</v>
      </c>
    </row>
    <row r="301" spans="1:10" ht="23.25">
      <c r="A301" s="113"/>
      <c r="B301" s="115">
        <v>18</v>
      </c>
      <c r="C301" s="116">
        <v>85.2152</v>
      </c>
      <c r="D301" s="116">
        <v>85.2217</v>
      </c>
      <c r="E301" s="116">
        <f t="shared" si="13"/>
        <v>0.006500000000002615</v>
      </c>
      <c r="F301" s="199">
        <f t="shared" si="20"/>
        <v>20.37489812551757</v>
      </c>
      <c r="G301" s="112">
        <f t="shared" si="19"/>
        <v>319.02</v>
      </c>
      <c r="H301" s="115">
        <v>36</v>
      </c>
      <c r="I301" s="150">
        <v>856.91</v>
      </c>
      <c r="J301" s="112">
        <v>537.89</v>
      </c>
    </row>
    <row r="302" spans="1:10" ht="23.25">
      <c r="A302" s="113">
        <v>22512</v>
      </c>
      <c r="B302" s="115">
        <v>19</v>
      </c>
      <c r="C302" s="116">
        <v>89.0204</v>
      </c>
      <c r="D302" s="116">
        <v>89.117</v>
      </c>
      <c r="E302" s="116">
        <f t="shared" si="13"/>
        <v>0.09660000000000935</v>
      </c>
      <c r="F302" s="199">
        <f t="shared" si="20"/>
        <v>339.3045310853858</v>
      </c>
      <c r="G302" s="112">
        <f t="shared" si="19"/>
        <v>284.7</v>
      </c>
      <c r="H302" s="115">
        <v>37</v>
      </c>
      <c r="I302" s="150">
        <v>705.39</v>
      </c>
      <c r="J302" s="112">
        <v>420.69</v>
      </c>
    </row>
    <row r="303" spans="1:10" ht="23.25">
      <c r="A303" s="113"/>
      <c r="B303" s="115">
        <v>20</v>
      </c>
      <c r="C303" s="116">
        <v>84.688</v>
      </c>
      <c r="D303" s="116">
        <v>84.7458</v>
      </c>
      <c r="E303" s="116">
        <f t="shared" si="13"/>
        <v>0.057800000000000296</v>
      </c>
      <c r="F303" s="199">
        <f t="shared" si="20"/>
        <v>194.7570591010186</v>
      </c>
      <c r="G303" s="112">
        <f t="shared" si="19"/>
        <v>296.78</v>
      </c>
      <c r="H303" s="115">
        <v>38</v>
      </c>
      <c r="I303" s="150">
        <v>774.54</v>
      </c>
      <c r="J303" s="112">
        <v>477.76</v>
      </c>
    </row>
    <row r="304" spans="1:10" ht="23.25">
      <c r="A304" s="113"/>
      <c r="B304" s="115">
        <v>21</v>
      </c>
      <c r="C304" s="116">
        <v>86.377</v>
      </c>
      <c r="D304" s="116">
        <v>86.4442</v>
      </c>
      <c r="E304" s="116">
        <f t="shared" si="13"/>
        <v>0.0671999999999997</v>
      </c>
      <c r="F304" s="199">
        <f t="shared" si="20"/>
        <v>230.0109529025182</v>
      </c>
      <c r="G304" s="112">
        <f t="shared" si="19"/>
        <v>292.15999999999997</v>
      </c>
      <c r="H304" s="115">
        <v>39</v>
      </c>
      <c r="I304" s="150">
        <v>826.61</v>
      </c>
      <c r="J304" s="112">
        <v>534.45</v>
      </c>
    </row>
    <row r="305" spans="1:10" ht="23.25">
      <c r="A305" s="113">
        <v>22513</v>
      </c>
      <c r="B305" s="115">
        <v>22</v>
      </c>
      <c r="C305" s="116">
        <v>85.1425</v>
      </c>
      <c r="D305" s="116">
        <v>85.22</v>
      </c>
      <c r="E305" s="116">
        <f t="shared" si="13"/>
        <v>0.07750000000000057</v>
      </c>
      <c r="F305" s="199">
        <f t="shared" si="20"/>
        <v>236.42464917632876</v>
      </c>
      <c r="G305" s="112">
        <f t="shared" si="19"/>
        <v>327.8</v>
      </c>
      <c r="H305" s="115">
        <v>40</v>
      </c>
      <c r="I305" s="150">
        <v>710.97</v>
      </c>
      <c r="J305" s="112">
        <v>383.17</v>
      </c>
    </row>
    <row r="306" spans="2:10" ht="23.25">
      <c r="B306" s="115">
        <v>23</v>
      </c>
      <c r="C306" s="116">
        <v>87.7204</v>
      </c>
      <c r="D306" s="116">
        <v>87.8245</v>
      </c>
      <c r="E306" s="116">
        <f t="shared" si="13"/>
        <v>0.10410000000000252</v>
      </c>
      <c r="F306" s="199">
        <f t="shared" si="20"/>
        <v>304.69779013611156</v>
      </c>
      <c r="G306" s="112">
        <f t="shared" si="19"/>
        <v>341.65</v>
      </c>
      <c r="H306" s="115">
        <v>41</v>
      </c>
      <c r="I306" s="150">
        <v>615.14</v>
      </c>
      <c r="J306" s="112">
        <v>273.49</v>
      </c>
    </row>
    <row r="307" spans="1:10" ht="23.25">
      <c r="A307" s="113"/>
      <c r="B307" s="115">
        <v>24</v>
      </c>
      <c r="C307" s="116">
        <v>88.0708</v>
      </c>
      <c r="D307" s="116">
        <v>88.1531</v>
      </c>
      <c r="E307" s="116">
        <f t="shared" si="13"/>
        <v>0.08229999999998938</v>
      </c>
      <c r="F307" s="199">
        <f t="shared" si="20"/>
        <v>248.38534435923634</v>
      </c>
      <c r="G307" s="112">
        <f t="shared" si="19"/>
        <v>331.34000000000003</v>
      </c>
      <c r="H307" s="115">
        <v>42</v>
      </c>
      <c r="I307" s="150">
        <v>680.57</v>
      </c>
      <c r="J307" s="112">
        <v>349.23</v>
      </c>
    </row>
    <row r="308" spans="1:10" ht="23.25">
      <c r="A308" s="113">
        <v>22517</v>
      </c>
      <c r="B308" s="115">
        <v>25</v>
      </c>
      <c r="C308" s="116">
        <v>87.063</v>
      </c>
      <c r="D308" s="116">
        <v>87.2593</v>
      </c>
      <c r="E308" s="116">
        <f t="shared" si="13"/>
        <v>0.1962999999999937</v>
      </c>
      <c r="F308" s="199">
        <f t="shared" si="20"/>
        <v>733.0097087378407</v>
      </c>
      <c r="G308" s="112">
        <f t="shared" si="19"/>
        <v>267.79999999999995</v>
      </c>
      <c r="H308" s="115">
        <v>43</v>
      </c>
      <c r="I308" s="150">
        <v>826.27</v>
      </c>
      <c r="J308" s="112">
        <v>558.47</v>
      </c>
    </row>
    <row r="309" spans="1:10" ht="23.25">
      <c r="A309" s="113"/>
      <c r="B309" s="115">
        <v>26</v>
      </c>
      <c r="C309" s="116">
        <v>85.8371</v>
      </c>
      <c r="D309" s="116">
        <v>86.0253</v>
      </c>
      <c r="E309" s="116">
        <f t="shared" si="13"/>
        <v>0.18819999999999482</v>
      </c>
      <c r="F309" s="199">
        <f t="shared" si="20"/>
        <v>687.4132515157968</v>
      </c>
      <c r="G309" s="112">
        <f t="shared" si="19"/>
        <v>273.78</v>
      </c>
      <c r="H309" s="115">
        <v>44</v>
      </c>
      <c r="I309" s="150">
        <v>821.67</v>
      </c>
      <c r="J309" s="112">
        <v>547.89</v>
      </c>
    </row>
    <row r="310" spans="1:10" ht="23.25">
      <c r="A310" s="113"/>
      <c r="B310" s="115">
        <v>27</v>
      </c>
      <c r="C310" s="116">
        <v>86.3879</v>
      </c>
      <c r="D310" s="116">
        <v>86.5814</v>
      </c>
      <c r="E310" s="116">
        <f t="shared" si="13"/>
        <v>0.19350000000000023</v>
      </c>
      <c r="F310" s="199">
        <f t="shared" si="20"/>
        <v>625.4444372616208</v>
      </c>
      <c r="G310" s="112">
        <f t="shared" si="19"/>
        <v>309.38</v>
      </c>
      <c r="H310" s="115">
        <v>45</v>
      </c>
      <c r="I310" s="150">
        <v>760.6</v>
      </c>
      <c r="J310" s="112">
        <v>451.22</v>
      </c>
    </row>
    <row r="311" spans="1:10" ht="23.25">
      <c r="A311" s="113">
        <v>22531</v>
      </c>
      <c r="B311" s="115">
        <v>1</v>
      </c>
      <c r="C311" s="116">
        <v>85.461</v>
      </c>
      <c r="D311" s="116">
        <v>85.4668</v>
      </c>
      <c r="E311" s="116">
        <f t="shared" si="13"/>
        <v>0.005800000000007799</v>
      </c>
      <c r="F311" s="199">
        <f t="shared" si="20"/>
        <v>16.825737576536216</v>
      </c>
      <c r="G311" s="112">
        <f t="shared" si="19"/>
        <v>344.71</v>
      </c>
      <c r="H311" s="115">
        <v>46</v>
      </c>
      <c r="I311" s="150">
        <v>739.52</v>
      </c>
      <c r="J311" s="112">
        <v>394.81</v>
      </c>
    </row>
    <row r="312" spans="1:10" ht="23.25">
      <c r="A312" s="113"/>
      <c r="B312" s="115">
        <v>2</v>
      </c>
      <c r="C312" s="116">
        <v>87.5154</v>
      </c>
      <c r="D312" s="116">
        <v>87.5202</v>
      </c>
      <c r="E312" s="116">
        <f t="shared" si="13"/>
        <v>0.004800000000003024</v>
      </c>
      <c r="F312" s="199">
        <f t="shared" si="20"/>
        <v>13.458950201892733</v>
      </c>
      <c r="G312" s="112">
        <f t="shared" si="19"/>
        <v>356.64</v>
      </c>
      <c r="H312" s="115">
        <v>47</v>
      </c>
      <c r="I312" s="150">
        <v>724.64</v>
      </c>
      <c r="J312" s="112">
        <v>368</v>
      </c>
    </row>
    <row r="313" spans="1:10" ht="23.25">
      <c r="A313" s="113"/>
      <c r="B313" s="115">
        <v>3</v>
      </c>
      <c r="C313" s="116">
        <v>85.9073</v>
      </c>
      <c r="D313" s="116">
        <v>85.9154</v>
      </c>
      <c r="E313" s="116">
        <f t="shared" si="13"/>
        <v>0.008099999999998886</v>
      </c>
      <c r="F313" s="199">
        <f t="shared" si="20"/>
        <v>26.653504442247076</v>
      </c>
      <c r="G313" s="112">
        <f t="shared" si="19"/>
        <v>303.9</v>
      </c>
      <c r="H313" s="115">
        <v>48</v>
      </c>
      <c r="I313" s="150">
        <v>795</v>
      </c>
      <c r="J313" s="112">
        <v>491.1</v>
      </c>
    </row>
    <row r="314" spans="1:10" ht="23.25">
      <c r="A314" s="113">
        <v>22541</v>
      </c>
      <c r="B314" s="115">
        <v>4</v>
      </c>
      <c r="C314" s="116">
        <v>85.0385</v>
      </c>
      <c r="D314" s="116">
        <v>85.0427</v>
      </c>
      <c r="E314" s="116">
        <f t="shared" si="13"/>
        <v>0.004199999999997317</v>
      </c>
      <c r="F314" s="199">
        <f t="shared" si="20"/>
        <v>15.399281366859709</v>
      </c>
      <c r="G314" s="112">
        <f t="shared" si="19"/>
        <v>272.74</v>
      </c>
      <c r="H314" s="115">
        <v>49</v>
      </c>
      <c r="I314" s="150">
        <v>837.16</v>
      </c>
      <c r="J314" s="112">
        <v>564.42</v>
      </c>
    </row>
    <row r="315" spans="1:10" ht="23.25">
      <c r="A315" s="113"/>
      <c r="B315" s="115">
        <v>5</v>
      </c>
      <c r="C315" s="116">
        <v>85.0707</v>
      </c>
      <c r="D315" s="116">
        <v>85.084</v>
      </c>
      <c r="E315" s="116">
        <f t="shared" si="13"/>
        <v>0.013300000000000978</v>
      </c>
      <c r="F315" s="199">
        <f t="shared" si="20"/>
        <v>45.64642893915289</v>
      </c>
      <c r="G315" s="112">
        <f t="shared" si="19"/>
        <v>291.37</v>
      </c>
      <c r="H315" s="115">
        <v>50</v>
      </c>
      <c r="I315" s="150">
        <v>862.97</v>
      </c>
      <c r="J315" s="112">
        <v>571.6</v>
      </c>
    </row>
    <row r="316" spans="1:10" ht="23.25">
      <c r="A316" s="113"/>
      <c r="B316" s="115">
        <v>6</v>
      </c>
      <c r="C316" s="116">
        <v>87.4476</v>
      </c>
      <c r="D316" s="116">
        <v>87.4575</v>
      </c>
      <c r="E316" s="116">
        <f t="shared" si="13"/>
        <v>0.009900000000001796</v>
      </c>
      <c r="F316" s="199">
        <f t="shared" si="20"/>
        <v>29.53989377574088</v>
      </c>
      <c r="G316" s="112">
        <f t="shared" si="19"/>
        <v>335.14</v>
      </c>
      <c r="H316" s="115">
        <v>51</v>
      </c>
      <c r="I316" s="150">
        <v>710.03</v>
      </c>
      <c r="J316" s="112">
        <v>374.89</v>
      </c>
    </row>
    <row r="317" spans="1:10" ht="23.25">
      <c r="A317" s="113">
        <v>22549</v>
      </c>
      <c r="B317" s="115">
        <v>7</v>
      </c>
      <c r="C317" s="116">
        <v>86.478</v>
      </c>
      <c r="D317" s="116">
        <v>86.4808</v>
      </c>
      <c r="E317" s="116">
        <f t="shared" si="13"/>
        <v>0.0028000000000076852</v>
      </c>
      <c r="F317" s="199">
        <f t="shared" si="20"/>
        <v>8.702138239705636</v>
      </c>
      <c r="G317" s="112">
        <f t="shared" si="19"/>
        <v>321.76</v>
      </c>
      <c r="H317" s="115">
        <v>52</v>
      </c>
      <c r="I317" s="150">
        <v>869.68</v>
      </c>
      <c r="J317" s="112">
        <v>547.92</v>
      </c>
    </row>
    <row r="318" spans="1:10" ht="23.25">
      <c r="A318" s="113"/>
      <c r="B318" s="115">
        <v>8</v>
      </c>
      <c r="C318" s="116">
        <v>84.7726</v>
      </c>
      <c r="D318" s="116">
        <v>84.7797</v>
      </c>
      <c r="E318" s="116">
        <f t="shared" si="13"/>
        <v>0.007100000000008322</v>
      </c>
      <c r="F318" s="199">
        <f t="shared" si="20"/>
        <v>24.639089394809556</v>
      </c>
      <c r="G318" s="112">
        <f t="shared" si="19"/>
        <v>288.16</v>
      </c>
      <c r="H318" s="115">
        <v>53</v>
      </c>
      <c r="I318" s="150">
        <v>739.45</v>
      </c>
      <c r="J318" s="112">
        <v>451.29</v>
      </c>
    </row>
    <row r="319" spans="1:10" ht="23.25">
      <c r="A319" s="113"/>
      <c r="B319" s="115">
        <v>9</v>
      </c>
      <c r="C319" s="116">
        <v>87.6235</v>
      </c>
      <c r="D319" s="116">
        <v>87.634</v>
      </c>
      <c r="E319" s="116">
        <f t="shared" si="13"/>
        <v>0.010499999999993292</v>
      </c>
      <c r="F319" s="199">
        <f t="shared" si="20"/>
        <v>41.53809636835704</v>
      </c>
      <c r="G319" s="112">
        <f t="shared" si="19"/>
        <v>252.77999999999997</v>
      </c>
      <c r="H319" s="115">
        <v>54</v>
      </c>
      <c r="I319" s="150">
        <v>835.61</v>
      </c>
      <c r="J319" s="112">
        <v>582.83</v>
      </c>
    </row>
    <row r="320" spans="1:10" ht="23.25">
      <c r="A320" s="113">
        <v>22557</v>
      </c>
      <c r="B320" s="115">
        <v>19</v>
      </c>
      <c r="C320" s="116">
        <v>89.022</v>
      </c>
      <c r="D320" s="116">
        <v>89.0547</v>
      </c>
      <c r="E320" s="116">
        <f t="shared" si="13"/>
        <v>0.03269999999999129</v>
      </c>
      <c r="F320" s="199">
        <f t="shared" si="20"/>
        <v>110.27923917439392</v>
      </c>
      <c r="G320" s="112">
        <f t="shared" si="19"/>
        <v>296.52000000000004</v>
      </c>
      <c r="H320" s="115">
        <v>55</v>
      </c>
      <c r="I320" s="150">
        <v>749.22</v>
      </c>
      <c r="J320" s="112">
        <v>452.7</v>
      </c>
    </row>
    <row r="321" spans="1:10" ht="23.25">
      <c r="A321" s="113"/>
      <c r="B321" s="115">
        <v>20</v>
      </c>
      <c r="C321" s="116">
        <v>84.7062</v>
      </c>
      <c r="D321" s="116">
        <v>84.7392</v>
      </c>
      <c r="E321" s="116">
        <f t="shared" si="13"/>
        <v>0.03300000000000125</v>
      </c>
      <c r="F321" s="199">
        <f t="shared" si="20"/>
        <v>107.20550971347296</v>
      </c>
      <c r="G321" s="112">
        <f t="shared" si="19"/>
        <v>307.82000000000005</v>
      </c>
      <c r="H321" s="115">
        <v>56</v>
      </c>
      <c r="I321" s="150">
        <v>817.19</v>
      </c>
      <c r="J321" s="112">
        <v>509.37</v>
      </c>
    </row>
    <row r="322" spans="1:10" ht="23.25">
      <c r="A322" s="113"/>
      <c r="B322" s="115">
        <v>21</v>
      </c>
      <c r="C322" s="116">
        <v>86.4217</v>
      </c>
      <c r="D322" s="116">
        <v>86.4594</v>
      </c>
      <c r="E322" s="116">
        <f t="shared" si="13"/>
        <v>0.037700000000000955</v>
      </c>
      <c r="F322" s="199">
        <f t="shared" si="20"/>
        <v>121.58936979939672</v>
      </c>
      <c r="G322" s="112">
        <f t="shared" si="19"/>
        <v>310.06000000000006</v>
      </c>
      <c r="H322" s="115">
        <v>57</v>
      </c>
      <c r="I322" s="150">
        <v>668.57</v>
      </c>
      <c r="J322" s="112">
        <v>358.51</v>
      </c>
    </row>
    <row r="323" spans="1:10" ht="23.25">
      <c r="A323" s="113">
        <v>22571</v>
      </c>
      <c r="B323" s="115">
        <v>22</v>
      </c>
      <c r="C323" s="116">
        <v>85.159</v>
      </c>
      <c r="D323" s="116">
        <v>85.1908</v>
      </c>
      <c r="E323" s="116">
        <f t="shared" si="13"/>
        <v>0.031799999999989836</v>
      </c>
      <c r="F323" s="199">
        <f t="shared" si="20"/>
        <v>97.55798257451784</v>
      </c>
      <c r="G323" s="112">
        <f t="shared" si="19"/>
        <v>325.96000000000004</v>
      </c>
      <c r="H323" s="115">
        <v>58</v>
      </c>
      <c r="I323" s="150">
        <v>673.23</v>
      </c>
      <c r="J323" s="112">
        <v>347.27</v>
      </c>
    </row>
    <row r="324" spans="1:10" ht="23.25">
      <c r="A324" s="113"/>
      <c r="B324" s="115">
        <v>23</v>
      </c>
      <c r="C324" s="116">
        <v>87.7293</v>
      </c>
      <c r="D324" s="116">
        <v>87.7712</v>
      </c>
      <c r="E324" s="116">
        <f t="shared" si="13"/>
        <v>0.04189999999999827</v>
      </c>
      <c r="F324" s="199">
        <f t="shared" si="20"/>
        <v>125.7729483100146</v>
      </c>
      <c r="G324" s="112">
        <f t="shared" si="19"/>
        <v>333.14000000000004</v>
      </c>
      <c r="H324" s="115">
        <v>59</v>
      </c>
      <c r="I324" s="150">
        <v>735.1</v>
      </c>
      <c r="J324" s="112">
        <v>401.96</v>
      </c>
    </row>
    <row r="325" spans="1:10" ht="23.25">
      <c r="A325" s="113"/>
      <c r="B325" s="115">
        <v>24</v>
      </c>
      <c r="C325" s="116">
        <v>88.1178</v>
      </c>
      <c r="D325" s="116">
        <v>88.1479</v>
      </c>
      <c r="E325" s="116">
        <f t="shared" si="13"/>
        <v>0.030100000000004457</v>
      </c>
      <c r="F325" s="199">
        <f t="shared" si="20"/>
        <v>84.75769436545617</v>
      </c>
      <c r="G325" s="112">
        <f t="shared" si="19"/>
        <v>355.13000000000005</v>
      </c>
      <c r="H325" s="115">
        <v>60</v>
      </c>
      <c r="I325" s="150">
        <v>713.19</v>
      </c>
      <c r="J325" s="112">
        <v>358.06</v>
      </c>
    </row>
    <row r="326" spans="1:10" ht="23.25">
      <c r="A326" s="113">
        <v>22578</v>
      </c>
      <c r="B326" s="115">
        <v>25</v>
      </c>
      <c r="C326" s="116">
        <v>87.0929</v>
      </c>
      <c r="D326" s="116">
        <v>87.1438</v>
      </c>
      <c r="E326" s="116">
        <f t="shared" si="13"/>
        <v>0.05089999999999861</v>
      </c>
      <c r="F326" s="199">
        <f t="shared" si="20"/>
        <v>185.70542522528586</v>
      </c>
      <c r="G326" s="112">
        <f t="shared" si="19"/>
        <v>274.09000000000003</v>
      </c>
      <c r="H326" s="115">
        <v>61</v>
      </c>
      <c r="I326" s="150">
        <v>804.63</v>
      </c>
      <c r="J326" s="112">
        <v>530.54</v>
      </c>
    </row>
    <row r="327" spans="1:10" ht="23.25">
      <c r="A327" s="113"/>
      <c r="B327" s="115">
        <v>26</v>
      </c>
      <c r="C327" s="116">
        <v>85.8656</v>
      </c>
      <c r="D327" s="116">
        <v>85.9367</v>
      </c>
      <c r="E327" s="116">
        <f t="shared" si="13"/>
        <v>0.07110000000000127</v>
      </c>
      <c r="F327" s="199">
        <f t="shared" si="20"/>
        <v>200.14637991217563</v>
      </c>
      <c r="G327" s="112">
        <f t="shared" si="19"/>
        <v>355.24000000000007</v>
      </c>
      <c r="H327" s="115">
        <v>62</v>
      </c>
      <c r="I327" s="150">
        <v>730.07</v>
      </c>
      <c r="J327" s="112">
        <v>374.83</v>
      </c>
    </row>
    <row r="328" spans="1:10" ht="23.25">
      <c r="A328" s="113"/>
      <c r="B328" s="115">
        <v>27</v>
      </c>
      <c r="C328" s="116">
        <v>86.3676</v>
      </c>
      <c r="D328" s="116">
        <v>86.4217</v>
      </c>
      <c r="E328" s="116">
        <f t="shared" si="13"/>
        <v>0.054100000000005366</v>
      </c>
      <c r="F328" s="199">
        <f t="shared" si="20"/>
        <v>203.1543372136889</v>
      </c>
      <c r="G328" s="112">
        <f t="shared" si="19"/>
        <v>266.30000000000007</v>
      </c>
      <c r="H328" s="115">
        <v>63</v>
      </c>
      <c r="I328" s="150">
        <v>812.57</v>
      </c>
      <c r="J328" s="112">
        <v>546.27</v>
      </c>
    </row>
    <row r="329" spans="1:10" ht="23.25">
      <c r="A329" s="113">
        <v>22580</v>
      </c>
      <c r="B329" s="115">
        <v>28</v>
      </c>
      <c r="C329" s="116">
        <v>87.2691</v>
      </c>
      <c r="D329" s="116">
        <v>87.3228</v>
      </c>
      <c r="E329" s="116">
        <f t="shared" si="13"/>
        <v>0.0537000000000063</v>
      </c>
      <c r="F329" s="199">
        <f t="shared" si="20"/>
        <v>200.29092536647755</v>
      </c>
      <c r="G329" s="112">
        <f t="shared" si="19"/>
        <v>268.11</v>
      </c>
      <c r="H329" s="115">
        <v>64</v>
      </c>
      <c r="I329" s="150">
        <v>810.15</v>
      </c>
      <c r="J329" s="112">
        <v>542.04</v>
      </c>
    </row>
    <row r="330" spans="1:10" ht="23.25">
      <c r="A330" s="113"/>
      <c r="B330" s="115">
        <v>29</v>
      </c>
      <c r="C330" s="116">
        <v>85.3141</v>
      </c>
      <c r="D330" s="116">
        <v>85.3433</v>
      </c>
      <c r="E330" s="116">
        <f t="shared" si="13"/>
        <v>0.029200000000003</v>
      </c>
      <c r="F330" s="199">
        <f t="shared" si="20"/>
        <v>96.09688672415915</v>
      </c>
      <c r="G330" s="112">
        <f t="shared" si="19"/>
        <v>303.86</v>
      </c>
      <c r="H330" s="115">
        <v>65</v>
      </c>
      <c r="I330" s="150">
        <v>782.89</v>
      </c>
      <c r="J330" s="112">
        <v>479.03</v>
      </c>
    </row>
    <row r="331" spans="1:10" ht="23.25">
      <c r="A331" s="113"/>
      <c r="B331" s="115">
        <v>30</v>
      </c>
      <c r="C331" s="116">
        <v>85.0192</v>
      </c>
      <c r="D331" s="116">
        <v>85.0407</v>
      </c>
      <c r="E331" s="116">
        <f t="shared" si="13"/>
        <v>0.021500000000003183</v>
      </c>
      <c r="F331" s="199">
        <f t="shared" si="20"/>
        <v>86.15853169833768</v>
      </c>
      <c r="G331" s="112">
        <f t="shared" si="19"/>
        <v>249.53999999999996</v>
      </c>
      <c r="H331" s="115">
        <v>66</v>
      </c>
      <c r="I331" s="150">
        <v>802.16</v>
      </c>
      <c r="J331" s="112">
        <v>552.62</v>
      </c>
    </row>
    <row r="332" spans="1:10" ht="23.25">
      <c r="A332" s="113">
        <v>22590</v>
      </c>
      <c r="B332" s="115">
        <v>10</v>
      </c>
      <c r="C332" s="116">
        <v>85.1324</v>
      </c>
      <c r="D332" s="116">
        <v>85.145</v>
      </c>
      <c r="E332" s="116">
        <f t="shared" si="13"/>
        <v>0.012599999999991951</v>
      </c>
      <c r="F332" s="199">
        <f t="shared" si="20"/>
        <v>35.57513128915227</v>
      </c>
      <c r="G332" s="112">
        <f t="shared" si="19"/>
        <v>354.18</v>
      </c>
      <c r="H332" s="115">
        <v>67</v>
      </c>
      <c r="I332" s="150">
        <v>720.35</v>
      </c>
      <c r="J332" s="112">
        <v>366.17</v>
      </c>
    </row>
    <row r="333" spans="1:10" ht="23.25">
      <c r="A333" s="113"/>
      <c r="B333" s="115">
        <v>11</v>
      </c>
      <c r="C333" s="116">
        <v>86.1397</v>
      </c>
      <c r="D333" s="116">
        <v>86.1463</v>
      </c>
      <c r="E333" s="116">
        <f t="shared" si="13"/>
        <v>0.006599999999991724</v>
      </c>
      <c r="F333" s="199">
        <f t="shared" si="20"/>
        <v>19.466155434277315</v>
      </c>
      <c r="G333" s="112">
        <f t="shared" si="19"/>
        <v>339.05</v>
      </c>
      <c r="H333" s="115">
        <v>68</v>
      </c>
      <c r="I333" s="150">
        <v>703.51</v>
      </c>
      <c r="J333" s="112">
        <v>364.46</v>
      </c>
    </row>
    <row r="334" spans="1:10" ht="23.25">
      <c r="A334" s="113"/>
      <c r="B334" s="115">
        <v>12</v>
      </c>
      <c r="C334" s="116">
        <v>84.8692</v>
      </c>
      <c r="D334" s="116">
        <v>84.8777</v>
      </c>
      <c r="E334" s="116">
        <f t="shared" si="13"/>
        <v>0.008499999999997954</v>
      </c>
      <c r="F334" s="199">
        <f t="shared" si="20"/>
        <v>22.183365085987816</v>
      </c>
      <c r="G334" s="112">
        <f t="shared" si="19"/>
        <v>383.1700000000001</v>
      </c>
      <c r="H334" s="115">
        <v>69</v>
      </c>
      <c r="I334" s="150">
        <v>749.2</v>
      </c>
      <c r="J334" s="112">
        <v>366.03</v>
      </c>
    </row>
    <row r="335" spans="1:10" ht="23.25">
      <c r="A335" s="113">
        <v>22605</v>
      </c>
      <c r="B335" s="115">
        <v>13</v>
      </c>
      <c r="C335" s="116">
        <v>86.8128</v>
      </c>
      <c r="D335" s="116">
        <v>86.819</v>
      </c>
      <c r="E335" s="116">
        <f t="shared" si="13"/>
        <v>0.006200000000006867</v>
      </c>
      <c r="F335" s="199">
        <f t="shared" si="20"/>
        <v>17.722387377106298</v>
      </c>
      <c r="G335" s="112">
        <f t="shared" si="19"/>
        <v>349.84</v>
      </c>
      <c r="H335" s="115">
        <v>70</v>
      </c>
      <c r="I335" s="150">
        <v>714.51</v>
      </c>
      <c r="J335" s="112">
        <v>364.67</v>
      </c>
    </row>
    <row r="336" spans="2:10" ht="23.25">
      <c r="B336" s="115">
        <v>14</v>
      </c>
      <c r="C336" s="116">
        <v>86.021</v>
      </c>
      <c r="D336" s="116">
        <v>86.0254</v>
      </c>
      <c r="E336" s="116">
        <f t="shared" si="13"/>
        <v>0.004400000000003956</v>
      </c>
      <c r="F336" s="199">
        <f t="shared" si="20"/>
        <v>12.53454120731549</v>
      </c>
      <c r="G336" s="112">
        <f t="shared" si="19"/>
        <v>351.03</v>
      </c>
      <c r="H336" s="115">
        <v>71</v>
      </c>
      <c r="I336" s="150">
        <v>718.56</v>
      </c>
      <c r="J336" s="112">
        <v>367.53</v>
      </c>
    </row>
    <row r="337" spans="1:10" ht="23.25">
      <c r="A337" s="113"/>
      <c r="B337" s="115">
        <v>15</v>
      </c>
      <c r="C337" s="116">
        <v>87.0844</v>
      </c>
      <c r="D337" s="116">
        <v>87.0941</v>
      </c>
      <c r="E337" s="116">
        <f t="shared" si="13"/>
        <v>0.009699999999995157</v>
      </c>
      <c r="F337" s="199">
        <f t="shared" si="20"/>
        <v>27.35090934723011</v>
      </c>
      <c r="G337" s="112">
        <f t="shared" si="19"/>
        <v>354.65</v>
      </c>
      <c r="H337" s="115">
        <v>72</v>
      </c>
      <c r="I337" s="150">
        <v>725.05</v>
      </c>
      <c r="J337" s="112">
        <v>370.4</v>
      </c>
    </row>
    <row r="338" spans="1:10" ht="23.25">
      <c r="A338" s="113">
        <v>22613</v>
      </c>
      <c r="B338" s="115">
        <v>16</v>
      </c>
      <c r="C338" s="116">
        <v>86.2182</v>
      </c>
      <c r="D338" s="116">
        <v>86.2278</v>
      </c>
      <c r="E338" s="116">
        <f t="shared" si="13"/>
        <v>0.009600000000006048</v>
      </c>
      <c r="F338" s="199">
        <f t="shared" si="20"/>
        <v>25.186934277859233</v>
      </c>
      <c r="G338" s="112">
        <f t="shared" si="19"/>
        <v>381.15000000000003</v>
      </c>
      <c r="H338" s="115">
        <v>73</v>
      </c>
      <c r="I338" s="150">
        <v>755.24</v>
      </c>
      <c r="J338" s="112">
        <v>374.09</v>
      </c>
    </row>
    <row r="339" spans="1:10" ht="23.25">
      <c r="A339" s="113"/>
      <c r="B339" s="115">
        <v>17</v>
      </c>
      <c r="C339" s="116">
        <v>87.3056</v>
      </c>
      <c r="D339" s="116">
        <v>87.3095</v>
      </c>
      <c r="E339" s="116">
        <f t="shared" si="13"/>
        <v>0.003900000000001569</v>
      </c>
      <c r="F339" s="199">
        <f t="shared" si="20"/>
        <v>13.417277324806717</v>
      </c>
      <c r="G339" s="112">
        <f t="shared" si="19"/>
        <v>290.67</v>
      </c>
      <c r="H339" s="115">
        <v>74</v>
      </c>
      <c r="I339" s="150">
        <v>745.98</v>
      </c>
      <c r="J339" s="112">
        <v>455.31</v>
      </c>
    </row>
    <row r="340" spans="1:10" ht="23.25">
      <c r="A340" s="113"/>
      <c r="B340" s="115">
        <v>18</v>
      </c>
      <c r="C340" s="116">
        <v>85.2184</v>
      </c>
      <c r="D340" s="116">
        <v>85.2231</v>
      </c>
      <c r="E340" s="116">
        <f t="shared" si="13"/>
        <v>0.004699999999999704</v>
      </c>
      <c r="F340" s="199">
        <f t="shared" si="20"/>
        <v>13.539986171928165</v>
      </c>
      <c r="G340" s="112">
        <f t="shared" si="19"/>
        <v>347.12</v>
      </c>
      <c r="H340" s="115">
        <v>75</v>
      </c>
      <c r="I340" s="150">
        <v>715.85</v>
      </c>
      <c r="J340" s="112">
        <v>368.73</v>
      </c>
    </row>
    <row r="341" spans="1:10" ht="23.25">
      <c r="A341" s="113">
        <v>22624</v>
      </c>
      <c r="B341" s="115">
        <v>19</v>
      </c>
      <c r="C341" s="116">
        <v>88.9875</v>
      </c>
      <c r="D341" s="116">
        <v>88.9928</v>
      </c>
      <c r="E341" s="116">
        <f t="shared" si="13"/>
        <v>0.0053000000000054115</v>
      </c>
      <c r="F341" s="199">
        <f t="shared" si="20"/>
        <v>15.921175162983005</v>
      </c>
      <c r="G341" s="112">
        <f t="shared" si="19"/>
        <v>332.88999999999993</v>
      </c>
      <c r="H341" s="115">
        <v>76</v>
      </c>
      <c r="I341" s="150">
        <v>829.18</v>
      </c>
      <c r="J341" s="112">
        <v>496.29</v>
      </c>
    </row>
    <row r="342" spans="1:10" ht="23.25">
      <c r="A342" s="113"/>
      <c r="B342" s="115">
        <v>20</v>
      </c>
      <c r="C342" s="116">
        <v>84.6773</v>
      </c>
      <c r="D342" s="116">
        <v>84.6815</v>
      </c>
      <c r="E342" s="116">
        <f t="shared" si="13"/>
        <v>0.004199999999997317</v>
      </c>
      <c r="F342" s="199">
        <f t="shared" si="20"/>
        <v>14.12619399972191</v>
      </c>
      <c r="G342" s="112">
        <f t="shared" si="19"/>
        <v>297.31999999999994</v>
      </c>
      <c r="H342" s="115">
        <v>77</v>
      </c>
      <c r="I342" s="150">
        <v>853.65</v>
      </c>
      <c r="J342" s="112">
        <v>556.33</v>
      </c>
    </row>
    <row r="343" spans="1:10" ht="23.25">
      <c r="A343" s="113"/>
      <c r="B343" s="115">
        <v>21</v>
      </c>
      <c r="C343" s="116">
        <v>86.3681</v>
      </c>
      <c r="D343" s="116">
        <v>86.3741</v>
      </c>
      <c r="E343" s="116">
        <f t="shared" si="13"/>
        <v>0.006000000000000227</v>
      </c>
      <c r="F343" s="199">
        <f t="shared" si="20"/>
        <v>19.440754301267628</v>
      </c>
      <c r="G343" s="112">
        <f t="shared" si="19"/>
        <v>308.63</v>
      </c>
      <c r="H343" s="115">
        <v>78</v>
      </c>
      <c r="I343" s="150">
        <v>671.26</v>
      </c>
      <c r="J343" s="112">
        <v>362.63</v>
      </c>
    </row>
    <row r="344" spans="1:10" ht="23.25">
      <c r="A344" s="113">
        <v>22635</v>
      </c>
      <c r="B344" s="115">
        <v>22</v>
      </c>
      <c r="C344" s="116">
        <v>85.1393</v>
      </c>
      <c r="D344" s="116">
        <v>85.1409</v>
      </c>
      <c r="E344" s="116">
        <f t="shared" si="13"/>
        <v>0.001599999999996271</v>
      </c>
      <c r="F344" s="199">
        <f t="shared" si="20"/>
        <v>5.333333333320904</v>
      </c>
      <c r="G344" s="112">
        <f t="shared" si="19"/>
        <v>300</v>
      </c>
      <c r="H344" s="115">
        <v>79</v>
      </c>
      <c r="I344" s="150">
        <v>864.91</v>
      </c>
      <c r="J344" s="112">
        <v>564.91</v>
      </c>
    </row>
    <row r="345" spans="1:10" ht="23.25">
      <c r="A345" s="113"/>
      <c r="B345" s="115">
        <v>23</v>
      </c>
      <c r="C345" s="116">
        <v>87.7288</v>
      </c>
      <c r="D345" s="116">
        <v>87.733</v>
      </c>
      <c r="E345" s="116">
        <f t="shared" si="13"/>
        <v>0.004199999999997317</v>
      </c>
      <c r="F345" s="199">
        <f t="shared" si="20"/>
        <v>12.88264523648033</v>
      </c>
      <c r="G345" s="112">
        <f t="shared" si="19"/>
        <v>326.02</v>
      </c>
      <c r="H345" s="115">
        <v>80</v>
      </c>
      <c r="I345" s="150">
        <v>669.5</v>
      </c>
      <c r="J345" s="112">
        <v>343.48</v>
      </c>
    </row>
    <row r="346" spans="1:10" ht="23.25">
      <c r="A346" s="113"/>
      <c r="B346" s="115">
        <v>24</v>
      </c>
      <c r="C346" s="116">
        <v>88.11</v>
      </c>
      <c r="D346" s="116">
        <v>88.1131</v>
      </c>
      <c r="E346" s="116">
        <f t="shared" si="13"/>
        <v>0.0031000000000034333</v>
      </c>
      <c r="F346" s="199">
        <f t="shared" si="20"/>
        <v>10.478637101147353</v>
      </c>
      <c r="G346" s="112">
        <f t="shared" si="19"/>
        <v>295.84000000000003</v>
      </c>
      <c r="H346" s="115">
        <v>81</v>
      </c>
      <c r="I346" s="150">
        <v>664.09</v>
      </c>
      <c r="J346" s="112">
        <v>368.25</v>
      </c>
    </row>
    <row r="347" spans="1:10" ht="23.25">
      <c r="A347" s="113">
        <v>22654</v>
      </c>
      <c r="B347" s="115">
        <v>7</v>
      </c>
      <c r="C347" s="116">
        <v>86.4312</v>
      </c>
      <c r="D347" s="116">
        <v>86.4378</v>
      </c>
      <c r="E347" s="116">
        <f t="shared" si="13"/>
        <v>0.006599999999991724</v>
      </c>
      <c r="F347" s="199">
        <f t="shared" si="20"/>
        <v>22.714757709222614</v>
      </c>
      <c r="G347" s="112">
        <f t="shared" si="19"/>
        <v>290.56000000000006</v>
      </c>
      <c r="H347" s="115">
        <v>82</v>
      </c>
      <c r="I347" s="150">
        <v>842.34</v>
      </c>
      <c r="J347" s="112">
        <v>551.78</v>
      </c>
    </row>
    <row r="348" spans="1:10" ht="23.25">
      <c r="A348" s="113"/>
      <c r="B348" s="115">
        <v>8</v>
      </c>
      <c r="C348" s="116">
        <v>84.7991</v>
      </c>
      <c r="D348" s="116">
        <v>84.8015</v>
      </c>
      <c r="E348" s="116">
        <f t="shared" si="13"/>
        <v>0.0024000000000086175</v>
      </c>
      <c r="F348" s="199">
        <f t="shared" si="20"/>
        <v>7.175960532242839</v>
      </c>
      <c r="G348" s="112">
        <f t="shared" si="19"/>
        <v>334.45</v>
      </c>
      <c r="H348" s="115">
        <v>83</v>
      </c>
      <c r="I348" s="150">
        <v>712.38</v>
      </c>
      <c r="J348" s="112">
        <v>377.93</v>
      </c>
    </row>
    <row r="349" spans="1:10" ht="23.25">
      <c r="A349" s="113"/>
      <c r="B349" s="115">
        <v>9</v>
      </c>
      <c r="C349" s="116">
        <v>87.6373</v>
      </c>
      <c r="D349" s="116">
        <v>87.643</v>
      </c>
      <c r="E349" s="116">
        <f t="shared" si="13"/>
        <v>0.005700000000004479</v>
      </c>
      <c r="F349" s="199">
        <f t="shared" si="20"/>
        <v>17.149562234872217</v>
      </c>
      <c r="G349" s="112">
        <f t="shared" si="19"/>
        <v>332.37</v>
      </c>
      <c r="H349" s="115">
        <v>84</v>
      </c>
      <c r="I349" s="150">
        <v>721.38</v>
      </c>
      <c r="J349" s="112">
        <v>389.01</v>
      </c>
    </row>
    <row r="350" spans="1:10" ht="23.25">
      <c r="A350" s="113">
        <v>22661</v>
      </c>
      <c r="B350" s="115">
        <v>10</v>
      </c>
      <c r="C350" s="116">
        <v>85.0976</v>
      </c>
      <c r="D350" s="116">
        <v>85.1064</v>
      </c>
      <c r="E350" s="116">
        <f t="shared" si="13"/>
        <v>0.008799999999993702</v>
      </c>
      <c r="F350" s="199">
        <f t="shared" si="20"/>
        <v>26.724164110643212</v>
      </c>
      <c r="G350" s="112">
        <f t="shared" si="19"/>
        <v>329.28999999999996</v>
      </c>
      <c r="H350" s="115">
        <v>85</v>
      </c>
      <c r="I350" s="150">
        <v>700.26</v>
      </c>
      <c r="J350" s="112">
        <v>370.97</v>
      </c>
    </row>
    <row r="351" spans="1:10" ht="23.25">
      <c r="A351" s="113"/>
      <c r="B351" s="115">
        <v>11</v>
      </c>
      <c r="C351" s="116">
        <v>86.0871</v>
      </c>
      <c r="D351" s="116">
        <v>86.0984</v>
      </c>
      <c r="E351" s="116">
        <f t="shared" si="13"/>
        <v>0.011299999999991428</v>
      </c>
      <c r="F351" s="199">
        <f t="shared" si="20"/>
        <v>32.79069092594942</v>
      </c>
      <c r="G351" s="112">
        <f t="shared" si="19"/>
        <v>344.61</v>
      </c>
      <c r="H351" s="115">
        <v>86</v>
      </c>
      <c r="I351" s="150">
        <v>670.62</v>
      </c>
      <c r="J351" s="112">
        <v>326.01</v>
      </c>
    </row>
    <row r="352" spans="1:10" ht="23.25">
      <c r="A352" s="113"/>
      <c r="B352" s="115">
        <v>12</v>
      </c>
      <c r="C352" s="116">
        <v>84.7963</v>
      </c>
      <c r="D352" s="116">
        <v>84.8069</v>
      </c>
      <c r="E352" s="116">
        <f t="shared" si="13"/>
        <v>0.010599999999996612</v>
      </c>
      <c r="F352" s="199">
        <f t="shared" si="20"/>
        <v>36.85290129679315</v>
      </c>
      <c r="G352" s="112">
        <f t="shared" si="19"/>
        <v>287.63</v>
      </c>
      <c r="H352" s="115">
        <v>87</v>
      </c>
      <c r="I352" s="150">
        <v>817.45</v>
      </c>
      <c r="J352" s="112">
        <v>529.82</v>
      </c>
    </row>
    <row r="353" spans="1:10" ht="23.25">
      <c r="A353" s="113">
        <v>22685</v>
      </c>
      <c r="B353" s="115">
        <v>10</v>
      </c>
      <c r="C353" s="116">
        <v>85.0821</v>
      </c>
      <c r="D353" s="116">
        <v>85.0859</v>
      </c>
      <c r="E353" s="116">
        <f t="shared" si="13"/>
        <v>0.0037999999999982492</v>
      </c>
      <c r="F353" s="199">
        <f t="shared" si="20"/>
        <v>12.569047067767832</v>
      </c>
      <c r="G353" s="112">
        <f t="shared" si="19"/>
        <v>302.33000000000004</v>
      </c>
      <c r="H353" s="115">
        <v>88</v>
      </c>
      <c r="I353" s="150">
        <v>874.64</v>
      </c>
      <c r="J353" s="112">
        <v>572.31</v>
      </c>
    </row>
    <row r="354" spans="1:10" ht="23.25">
      <c r="A354" s="113"/>
      <c r="B354" s="115">
        <v>11</v>
      </c>
      <c r="C354" s="116">
        <v>86.0736</v>
      </c>
      <c r="D354" s="116">
        <v>86.0806</v>
      </c>
      <c r="E354" s="116">
        <f t="shared" si="13"/>
        <v>0.007000000000005002</v>
      </c>
      <c r="F354" s="199">
        <f t="shared" si="20"/>
        <v>20.09127177751787</v>
      </c>
      <c r="G354" s="112">
        <f t="shared" si="19"/>
        <v>348.41</v>
      </c>
      <c r="H354" s="115">
        <v>89</v>
      </c>
      <c r="I354" s="150">
        <v>854.86</v>
      </c>
      <c r="J354" s="112">
        <v>506.45</v>
      </c>
    </row>
    <row r="355" spans="1:10" ht="23.25">
      <c r="A355" s="113"/>
      <c r="B355" s="115">
        <v>12</v>
      </c>
      <c r="C355" s="116">
        <v>84.8057</v>
      </c>
      <c r="D355" s="116">
        <v>84.8069</v>
      </c>
      <c r="E355" s="116">
        <f t="shared" si="13"/>
        <v>0.0011999999999972033</v>
      </c>
      <c r="F355" s="199">
        <f t="shared" si="20"/>
        <v>4.228925852823525</v>
      </c>
      <c r="G355" s="112">
        <f t="shared" si="19"/>
        <v>283.76</v>
      </c>
      <c r="H355" s="115">
        <v>90</v>
      </c>
      <c r="I355" s="150">
        <v>692.12</v>
      </c>
      <c r="J355" s="112">
        <v>408.36</v>
      </c>
    </row>
    <row r="356" spans="1:10" ht="23.25">
      <c r="A356" s="113">
        <v>22695</v>
      </c>
      <c r="B356" s="115">
        <v>13</v>
      </c>
      <c r="C356" s="116">
        <v>86.7147</v>
      </c>
      <c r="D356" s="116">
        <v>86.7206</v>
      </c>
      <c r="E356" s="116">
        <f t="shared" si="13"/>
        <v>0.005900000000011119</v>
      </c>
      <c r="F356" s="199">
        <f t="shared" si="20"/>
        <v>18.223938223972567</v>
      </c>
      <c r="G356" s="112">
        <f t="shared" si="19"/>
        <v>323.75</v>
      </c>
      <c r="H356" s="115">
        <v>91</v>
      </c>
      <c r="I356" s="150">
        <v>880.95</v>
      </c>
      <c r="J356" s="112">
        <v>557.2</v>
      </c>
    </row>
    <row r="357" spans="1:10" ht="23.25">
      <c r="A357" s="113"/>
      <c r="B357" s="115">
        <v>14</v>
      </c>
      <c r="C357" s="116">
        <v>85.9409</v>
      </c>
      <c r="D357" s="116">
        <v>85.9466</v>
      </c>
      <c r="E357" s="116">
        <f t="shared" si="13"/>
        <v>0.005700000000004479</v>
      </c>
      <c r="F357" s="199">
        <f t="shared" si="20"/>
        <v>16.211143027799206</v>
      </c>
      <c r="G357" s="112">
        <f t="shared" si="19"/>
        <v>351.61</v>
      </c>
      <c r="H357" s="115">
        <v>92</v>
      </c>
      <c r="I357" s="150">
        <v>816.08</v>
      </c>
      <c r="J357" s="112">
        <v>464.47</v>
      </c>
    </row>
    <row r="358" spans="1:10" ht="23.25">
      <c r="A358" s="113"/>
      <c r="B358" s="115">
        <v>15</v>
      </c>
      <c r="C358" s="116">
        <v>86.9964</v>
      </c>
      <c r="D358" s="116">
        <v>86.9964</v>
      </c>
      <c r="E358" s="116">
        <f t="shared" si="13"/>
        <v>0</v>
      </c>
      <c r="F358" s="199">
        <f t="shared" si="20"/>
        <v>0</v>
      </c>
      <c r="G358" s="112">
        <f t="shared" si="19"/>
        <v>348.31</v>
      </c>
      <c r="H358" s="115">
        <v>93</v>
      </c>
      <c r="I358" s="150">
        <v>795.51</v>
      </c>
      <c r="J358" s="112">
        <v>447.2</v>
      </c>
    </row>
    <row r="359" spans="1:10" ht="23.25">
      <c r="A359" s="113">
        <v>22703</v>
      </c>
      <c r="B359" s="115">
        <v>16</v>
      </c>
      <c r="C359" s="116">
        <v>86.1526</v>
      </c>
      <c r="D359" s="116">
        <v>86.157</v>
      </c>
      <c r="E359" s="116">
        <f t="shared" si="13"/>
        <v>0.0043999999999897454</v>
      </c>
      <c r="F359" s="199">
        <f t="shared" si="20"/>
        <v>14.004710675376359</v>
      </c>
      <c r="G359" s="112">
        <f t="shared" si="19"/>
        <v>314.18000000000006</v>
      </c>
      <c r="H359" s="115">
        <v>94</v>
      </c>
      <c r="I359" s="150">
        <v>816.96</v>
      </c>
      <c r="J359" s="112">
        <v>502.78</v>
      </c>
    </row>
    <row r="360" spans="1:10" ht="23.25">
      <c r="A360" s="113"/>
      <c r="B360" s="115">
        <v>17</v>
      </c>
      <c r="C360" s="116">
        <v>87.2282</v>
      </c>
      <c r="D360" s="116">
        <v>87.2361</v>
      </c>
      <c r="E360" s="116">
        <f t="shared" si="13"/>
        <v>0.007899999999992247</v>
      </c>
      <c r="F360" s="199">
        <f aca="true" t="shared" si="21" ref="F360:F423">((10^6)*E360/G360)</f>
        <v>292.0517560071076</v>
      </c>
      <c r="G360" s="112">
        <f t="shared" si="19"/>
        <v>27.049999999999955</v>
      </c>
      <c r="H360" s="115">
        <v>95</v>
      </c>
      <c r="I360" s="150">
        <v>698.38</v>
      </c>
      <c r="J360" s="112">
        <v>671.33</v>
      </c>
    </row>
    <row r="361" spans="1:10" ht="23.25">
      <c r="A361" s="113"/>
      <c r="B361" s="115">
        <v>18</v>
      </c>
      <c r="C361" s="116">
        <v>85.1286</v>
      </c>
      <c r="D361" s="116">
        <v>85.1314</v>
      </c>
      <c r="E361" s="116">
        <f t="shared" si="13"/>
        <v>0.0027999999999934744</v>
      </c>
      <c r="F361" s="199">
        <f t="shared" si="21"/>
        <v>8.663634394608353</v>
      </c>
      <c r="G361" s="112">
        <f t="shared" si="19"/>
        <v>323.19000000000005</v>
      </c>
      <c r="H361" s="115">
        <v>96</v>
      </c>
      <c r="I361" s="150">
        <v>682.59</v>
      </c>
      <c r="J361" s="112">
        <v>359.4</v>
      </c>
    </row>
    <row r="362" spans="1:10" ht="23.25">
      <c r="A362" s="113">
        <v>22713</v>
      </c>
      <c r="B362" s="115">
        <v>10</v>
      </c>
      <c r="C362" s="116">
        <v>85.0924</v>
      </c>
      <c r="D362" s="116">
        <v>85.0976</v>
      </c>
      <c r="E362" s="116">
        <f t="shared" si="13"/>
        <v>0.005200000000002092</v>
      </c>
      <c r="F362" s="199">
        <f t="shared" si="21"/>
        <v>18.002423403157664</v>
      </c>
      <c r="G362" s="112">
        <f t="shared" si="19"/>
        <v>288.85</v>
      </c>
      <c r="H362" s="115">
        <v>97</v>
      </c>
      <c r="I362" s="150">
        <v>823.59</v>
      </c>
      <c r="J362" s="112">
        <v>534.74</v>
      </c>
    </row>
    <row r="363" spans="1:10" ht="23.25">
      <c r="A363" s="113"/>
      <c r="B363" s="115">
        <v>11</v>
      </c>
      <c r="C363" s="116">
        <v>86.1218</v>
      </c>
      <c r="D363" s="116">
        <v>86.1284</v>
      </c>
      <c r="E363" s="116">
        <f t="shared" si="13"/>
        <v>0.0066000000000059345</v>
      </c>
      <c r="F363" s="199">
        <f t="shared" si="21"/>
        <v>20.884093282302107</v>
      </c>
      <c r="G363" s="112">
        <f t="shared" si="19"/>
        <v>316.03</v>
      </c>
      <c r="H363" s="115">
        <v>98</v>
      </c>
      <c r="I363" s="150">
        <v>708.68</v>
      </c>
      <c r="J363" s="112">
        <v>392.65</v>
      </c>
    </row>
    <row r="364" spans="1:10" ht="23.25">
      <c r="A364" s="113"/>
      <c r="B364" s="115">
        <v>12</v>
      </c>
      <c r="C364" s="116">
        <v>84.8295</v>
      </c>
      <c r="D364" s="116">
        <v>84.8325</v>
      </c>
      <c r="E364" s="116">
        <f t="shared" si="13"/>
        <v>0.0030000000000001137</v>
      </c>
      <c r="F364" s="199">
        <f t="shared" si="21"/>
        <v>9.30319099451147</v>
      </c>
      <c r="G364" s="112">
        <f t="shared" si="19"/>
        <v>322.47</v>
      </c>
      <c r="H364" s="115">
        <v>99</v>
      </c>
      <c r="I364" s="150">
        <v>663.97</v>
      </c>
      <c r="J364" s="112">
        <v>341.5</v>
      </c>
    </row>
    <row r="365" spans="1:10" ht="23.25">
      <c r="A365" s="113">
        <v>22724</v>
      </c>
      <c r="B365" s="115">
        <v>13</v>
      </c>
      <c r="C365" s="116">
        <v>86.7583</v>
      </c>
      <c r="D365" s="116">
        <v>86.7684</v>
      </c>
      <c r="E365" s="116">
        <f t="shared" si="13"/>
        <v>0.010099999999994225</v>
      </c>
      <c r="F365" s="199">
        <f t="shared" si="21"/>
        <v>34.71864150422545</v>
      </c>
      <c r="G365" s="112">
        <f t="shared" si="19"/>
        <v>290.90999999999997</v>
      </c>
      <c r="H365" s="115">
        <v>100</v>
      </c>
      <c r="I365" s="150">
        <v>691.8</v>
      </c>
      <c r="J365" s="112">
        <v>400.89</v>
      </c>
    </row>
    <row r="366" spans="1:10" ht="23.25">
      <c r="A366" s="113"/>
      <c r="B366" s="115">
        <v>14</v>
      </c>
      <c r="C366" s="116">
        <v>85.9634</v>
      </c>
      <c r="D366" s="116">
        <v>85.9703</v>
      </c>
      <c r="E366" s="116">
        <f t="shared" si="13"/>
        <v>0.0069000000000016826</v>
      </c>
      <c r="F366" s="199">
        <f t="shared" si="21"/>
        <v>22.92663476874563</v>
      </c>
      <c r="G366" s="112">
        <f t="shared" si="19"/>
        <v>300.9599999999999</v>
      </c>
      <c r="H366" s="115">
        <v>101</v>
      </c>
      <c r="I366" s="150">
        <v>827.29</v>
      </c>
      <c r="J366" s="112">
        <v>526.33</v>
      </c>
    </row>
    <row r="367" spans="1:10" ht="23.25">
      <c r="A367" s="113"/>
      <c r="B367" s="115">
        <v>15</v>
      </c>
      <c r="C367" s="116">
        <v>86.9736</v>
      </c>
      <c r="D367" s="116">
        <v>86.9886</v>
      </c>
      <c r="E367" s="116">
        <f t="shared" si="13"/>
        <v>0.015000000000000568</v>
      </c>
      <c r="F367" s="199">
        <f t="shared" si="21"/>
        <v>47.51045229950768</v>
      </c>
      <c r="G367" s="112">
        <f t="shared" si="19"/>
        <v>315.72</v>
      </c>
      <c r="H367" s="115">
        <v>102</v>
      </c>
      <c r="I367" s="150">
        <v>816.23</v>
      </c>
      <c r="J367" s="112">
        <v>500.51</v>
      </c>
    </row>
    <row r="368" spans="1:10" ht="23.25">
      <c r="A368" s="113">
        <v>22731</v>
      </c>
      <c r="B368" s="115">
        <v>16</v>
      </c>
      <c r="C368" s="116">
        <v>86.1436</v>
      </c>
      <c r="D368" s="116">
        <v>86.1503</v>
      </c>
      <c r="E368" s="116">
        <f t="shared" si="13"/>
        <v>0.006699999999995043</v>
      </c>
      <c r="F368" s="199">
        <f t="shared" si="21"/>
        <v>22.892677759917458</v>
      </c>
      <c r="G368" s="112">
        <f t="shared" si="19"/>
        <v>292.67</v>
      </c>
      <c r="H368" s="115">
        <v>103</v>
      </c>
      <c r="I368" s="150">
        <v>639.63</v>
      </c>
      <c r="J368" s="112">
        <v>346.96</v>
      </c>
    </row>
    <row r="369" spans="1:10" ht="23.25">
      <c r="A369" s="113"/>
      <c r="B369" s="115">
        <v>17</v>
      </c>
      <c r="C369" s="116">
        <v>87.228</v>
      </c>
      <c r="D369" s="116">
        <v>87.2348</v>
      </c>
      <c r="E369" s="116">
        <f t="shared" si="13"/>
        <v>0.006800000000012574</v>
      </c>
      <c r="F369" s="199">
        <f t="shared" si="21"/>
        <v>22.610893130320456</v>
      </c>
      <c r="G369" s="112">
        <f t="shared" si="19"/>
        <v>300.74</v>
      </c>
      <c r="H369" s="115">
        <v>104</v>
      </c>
      <c r="I369" s="150">
        <v>696</v>
      </c>
      <c r="J369" s="112">
        <v>395.26</v>
      </c>
    </row>
    <row r="370" spans="1:10" ht="24" thickBot="1">
      <c r="A370" s="183"/>
      <c r="B370" s="184">
        <v>18</v>
      </c>
      <c r="C370" s="185">
        <v>85.138</v>
      </c>
      <c r="D370" s="185">
        <v>85.148</v>
      </c>
      <c r="E370" s="185">
        <f t="shared" si="13"/>
        <v>0.009999999999990905</v>
      </c>
      <c r="F370" s="203">
        <f t="shared" si="21"/>
        <v>30.699330754561633</v>
      </c>
      <c r="G370" s="186">
        <f t="shared" si="19"/>
        <v>325.73999999999995</v>
      </c>
      <c r="H370" s="184">
        <v>105</v>
      </c>
      <c r="I370" s="187">
        <v>703.05</v>
      </c>
      <c r="J370" s="186">
        <v>377.31</v>
      </c>
    </row>
    <row r="371" spans="1:10" ht="21.75">
      <c r="A371" s="158">
        <v>22802</v>
      </c>
      <c r="B371" s="159">
        <v>1</v>
      </c>
      <c r="C371" s="160">
        <v>85.4184</v>
      </c>
      <c r="D371" s="160">
        <v>85.4213</v>
      </c>
      <c r="E371" s="160">
        <f t="shared" si="13"/>
        <v>0.002899999999996794</v>
      </c>
      <c r="F371" s="204">
        <f t="shared" si="21"/>
        <v>9.15086302103687</v>
      </c>
      <c r="G371" s="182">
        <f t="shared" si="19"/>
        <v>316.90999999999997</v>
      </c>
      <c r="H371" s="115">
        <v>1</v>
      </c>
      <c r="I371" s="161">
        <v>634.14</v>
      </c>
      <c r="J371" s="182">
        <v>317.23</v>
      </c>
    </row>
    <row r="372" spans="1:10" ht="21.75">
      <c r="A372" s="113"/>
      <c r="B372" s="115">
        <v>2</v>
      </c>
      <c r="C372" s="116">
        <v>87.4978</v>
      </c>
      <c r="D372" s="116">
        <v>87.5031</v>
      </c>
      <c r="E372" s="116">
        <f t="shared" si="13"/>
        <v>0.0053000000000054115</v>
      </c>
      <c r="F372" s="205">
        <f t="shared" si="21"/>
        <v>18.699502522687826</v>
      </c>
      <c r="G372" s="112">
        <f t="shared" si="19"/>
        <v>283.43000000000006</v>
      </c>
      <c r="H372" s="115">
        <v>2</v>
      </c>
      <c r="I372" s="150">
        <v>795.82</v>
      </c>
      <c r="J372" s="112">
        <v>512.39</v>
      </c>
    </row>
    <row r="373" spans="1:10" ht="21.75">
      <c r="A373" s="113"/>
      <c r="B373" s="115">
        <v>3</v>
      </c>
      <c r="C373" s="116">
        <v>85.8757</v>
      </c>
      <c r="D373" s="116">
        <v>85.8806</v>
      </c>
      <c r="E373" s="116">
        <f t="shared" si="13"/>
        <v>0.004900000000006344</v>
      </c>
      <c r="F373" s="205">
        <f t="shared" si="21"/>
        <v>15.303413598195895</v>
      </c>
      <c r="G373" s="112">
        <f t="shared" si="19"/>
        <v>320.19</v>
      </c>
      <c r="H373" s="115">
        <v>3</v>
      </c>
      <c r="I373" s="150">
        <v>759.03</v>
      </c>
      <c r="J373" s="112">
        <v>438.84</v>
      </c>
    </row>
    <row r="374" spans="1:10" ht="21.75">
      <c r="A374" s="113">
        <v>22808</v>
      </c>
      <c r="B374" s="115">
        <v>4</v>
      </c>
      <c r="C374" s="116">
        <v>85.032</v>
      </c>
      <c r="D374" s="116">
        <v>85.0379</v>
      </c>
      <c r="E374" s="116">
        <f t="shared" si="13"/>
        <v>0.005899999999996908</v>
      </c>
      <c r="F374" s="205">
        <f t="shared" si="21"/>
        <v>18.384071292795653</v>
      </c>
      <c r="G374" s="112">
        <f t="shared" si="19"/>
        <v>320.92999999999995</v>
      </c>
      <c r="H374" s="115">
        <v>4</v>
      </c>
      <c r="I374" s="150">
        <v>687.05</v>
      </c>
      <c r="J374" s="112">
        <v>366.12</v>
      </c>
    </row>
    <row r="375" spans="1:10" ht="21.75">
      <c r="A375" s="113"/>
      <c r="B375" s="115">
        <v>5</v>
      </c>
      <c r="C375" s="116">
        <v>85.0445</v>
      </c>
      <c r="D375" s="116">
        <v>85.0493</v>
      </c>
      <c r="E375" s="116">
        <f t="shared" si="13"/>
        <v>0.004800000000003024</v>
      </c>
      <c r="F375" s="205">
        <f t="shared" si="21"/>
        <v>17.845856415224834</v>
      </c>
      <c r="G375" s="112">
        <f t="shared" si="19"/>
        <v>268.97</v>
      </c>
      <c r="H375" s="115">
        <v>5</v>
      </c>
      <c r="I375" s="150">
        <v>821.88</v>
      </c>
      <c r="J375" s="112">
        <v>552.91</v>
      </c>
    </row>
    <row r="376" spans="1:10" ht="21.75">
      <c r="A376" s="113"/>
      <c r="B376" s="115">
        <v>6</v>
      </c>
      <c r="C376" s="116">
        <v>87.4135</v>
      </c>
      <c r="D376" s="116">
        <v>87.4178</v>
      </c>
      <c r="E376" s="116">
        <f t="shared" si="13"/>
        <v>0.004300000000000637</v>
      </c>
      <c r="F376" s="205">
        <f t="shared" si="21"/>
        <v>15.672267376173185</v>
      </c>
      <c r="G376" s="112">
        <f t="shared" si="19"/>
        <v>274.37</v>
      </c>
      <c r="H376" s="115">
        <v>6</v>
      </c>
      <c r="I376" s="150">
        <v>852.61</v>
      </c>
      <c r="J376" s="112">
        <v>578.24</v>
      </c>
    </row>
    <row r="377" spans="1:10" ht="21.75">
      <c r="A377" s="113">
        <v>22821</v>
      </c>
      <c r="B377" s="115">
        <v>7</v>
      </c>
      <c r="C377" s="116">
        <v>86.4512</v>
      </c>
      <c r="D377" s="116">
        <v>86.4567</v>
      </c>
      <c r="E377" s="116">
        <f t="shared" si="13"/>
        <v>0.00549999999999784</v>
      </c>
      <c r="F377" s="205">
        <f t="shared" si="21"/>
        <v>16.026107986823163</v>
      </c>
      <c r="G377" s="112">
        <f t="shared" si="19"/>
        <v>343.18999999999994</v>
      </c>
      <c r="H377" s="115">
        <v>7</v>
      </c>
      <c r="I377" s="150">
        <v>712.43</v>
      </c>
      <c r="J377" s="112">
        <v>369.24</v>
      </c>
    </row>
    <row r="378" spans="1:10" ht="21.75">
      <c r="A378" s="113"/>
      <c r="B378" s="115">
        <v>8</v>
      </c>
      <c r="C378" s="116">
        <v>84.8271</v>
      </c>
      <c r="D378" s="116">
        <v>84.8287</v>
      </c>
      <c r="E378" s="116">
        <f t="shared" si="13"/>
        <v>0.001599999999996271</v>
      </c>
      <c r="F378" s="205">
        <f t="shared" si="21"/>
        <v>6.0157160581880325</v>
      </c>
      <c r="G378" s="112">
        <f t="shared" si="19"/>
        <v>265.97</v>
      </c>
      <c r="H378" s="115">
        <v>8</v>
      </c>
      <c r="I378" s="150">
        <v>697.32</v>
      </c>
      <c r="J378" s="112">
        <v>431.35</v>
      </c>
    </row>
    <row r="379" spans="1:10" ht="21.75">
      <c r="A379" s="113"/>
      <c r="B379" s="115">
        <v>9</v>
      </c>
      <c r="C379" s="116">
        <v>87.6523</v>
      </c>
      <c r="D379" s="116">
        <v>87.6534</v>
      </c>
      <c r="E379" s="116">
        <f t="shared" si="13"/>
        <v>0.0011000000000080945</v>
      </c>
      <c r="F379" s="205">
        <f t="shared" si="21"/>
        <v>4.0561967624473425</v>
      </c>
      <c r="G379" s="112">
        <f t="shared" si="19"/>
        <v>271.18999999999994</v>
      </c>
      <c r="H379" s="115">
        <v>9</v>
      </c>
      <c r="I379" s="150">
        <v>818.31</v>
      </c>
      <c r="J379" s="112">
        <v>547.12</v>
      </c>
    </row>
    <row r="380" spans="1:10" ht="21.75">
      <c r="A380" s="113">
        <v>22835</v>
      </c>
      <c r="B380" s="115">
        <v>31</v>
      </c>
      <c r="C380" s="116">
        <v>84.9</v>
      </c>
      <c r="D380" s="116">
        <v>84.9115</v>
      </c>
      <c r="E380" s="116">
        <f t="shared" si="13"/>
        <v>0.011499999999998067</v>
      </c>
      <c r="F380" s="205">
        <f t="shared" si="21"/>
        <v>41.663647561763874</v>
      </c>
      <c r="G380" s="150">
        <f>I380-J380</f>
        <v>276.0200000000001</v>
      </c>
      <c r="H380" s="115">
        <v>10</v>
      </c>
      <c r="I380" s="150">
        <v>854.45</v>
      </c>
      <c r="J380" s="112">
        <v>578.43</v>
      </c>
    </row>
    <row r="381" spans="1:10" ht="21.75">
      <c r="A381" s="113"/>
      <c r="B381" s="115">
        <v>32</v>
      </c>
      <c r="C381" s="116">
        <v>85.0351</v>
      </c>
      <c r="D381" s="116">
        <v>85.0431</v>
      </c>
      <c r="E381" s="116">
        <f aca="true" t="shared" si="22" ref="E381:E502">D381-C381</f>
        <v>0.007999999999995566</v>
      </c>
      <c r="F381" s="205">
        <f t="shared" si="21"/>
        <v>25.413767908750486</v>
      </c>
      <c r="G381" s="150">
        <f aca="true" t="shared" si="23" ref="G381:G502">I381-J381</f>
        <v>314.79</v>
      </c>
      <c r="H381" s="115">
        <v>11</v>
      </c>
      <c r="I381" s="150">
        <v>780.2</v>
      </c>
      <c r="J381" s="112">
        <v>465.41</v>
      </c>
    </row>
    <row r="382" spans="1:10" ht="21.75">
      <c r="A382" s="113"/>
      <c r="B382" s="115">
        <v>33</v>
      </c>
      <c r="C382" s="116">
        <v>85.9797</v>
      </c>
      <c r="D382" s="116">
        <v>85.9891</v>
      </c>
      <c r="E382" s="116">
        <f t="shared" si="22"/>
        <v>0.009399999999999409</v>
      </c>
      <c r="F382" s="205">
        <f t="shared" si="21"/>
        <v>30.203714414238828</v>
      </c>
      <c r="G382" s="150">
        <f t="shared" si="23"/>
        <v>311.22</v>
      </c>
      <c r="H382" s="115">
        <v>12</v>
      </c>
      <c r="I382" s="150">
        <v>848.83</v>
      </c>
      <c r="J382" s="112">
        <v>537.61</v>
      </c>
    </row>
    <row r="383" spans="1:10" ht="21.75">
      <c r="A383" s="113">
        <v>22845</v>
      </c>
      <c r="B383" s="115">
        <v>34</v>
      </c>
      <c r="C383" s="116">
        <v>83.8355</v>
      </c>
      <c r="D383" s="116">
        <v>83.8449</v>
      </c>
      <c r="E383" s="116">
        <f t="shared" si="22"/>
        <v>0.009399999999999409</v>
      </c>
      <c r="F383" s="205">
        <f t="shared" si="21"/>
        <v>27.95788471833742</v>
      </c>
      <c r="G383" s="150">
        <f t="shared" si="23"/>
        <v>336.22</v>
      </c>
      <c r="H383" s="115">
        <v>13</v>
      </c>
      <c r="I383" s="150">
        <v>666.33</v>
      </c>
      <c r="J383" s="112">
        <v>330.11</v>
      </c>
    </row>
    <row r="384" spans="1:10" ht="21.75">
      <c r="A384" s="113"/>
      <c r="B384" s="115">
        <v>35</v>
      </c>
      <c r="C384" s="116">
        <v>85.0206</v>
      </c>
      <c r="D384" s="116">
        <v>85.025</v>
      </c>
      <c r="E384" s="116">
        <f t="shared" si="22"/>
        <v>0.004400000000003956</v>
      </c>
      <c r="F384" s="205">
        <f t="shared" si="21"/>
        <v>14.387548230998487</v>
      </c>
      <c r="G384" s="150">
        <f t="shared" si="23"/>
        <v>305.81999999999994</v>
      </c>
      <c r="H384" s="115">
        <v>14</v>
      </c>
      <c r="I384" s="150">
        <v>834.51</v>
      </c>
      <c r="J384" s="112">
        <v>528.69</v>
      </c>
    </row>
    <row r="385" spans="1:10" ht="21.75">
      <c r="A385" s="113"/>
      <c r="B385" s="115">
        <v>36</v>
      </c>
      <c r="C385" s="116">
        <v>84.5818</v>
      </c>
      <c r="D385" s="116">
        <v>84.59</v>
      </c>
      <c r="E385" s="116">
        <f t="shared" si="22"/>
        <v>0.008200000000002206</v>
      </c>
      <c r="F385" s="205">
        <f t="shared" si="21"/>
        <v>26.12546595725047</v>
      </c>
      <c r="G385" s="150">
        <f t="shared" si="23"/>
        <v>313.87</v>
      </c>
      <c r="H385" s="115">
        <v>15</v>
      </c>
      <c r="I385" s="150">
        <v>750.09</v>
      </c>
      <c r="J385" s="112">
        <v>436.22</v>
      </c>
    </row>
    <row r="386" spans="1:10" ht="21.75">
      <c r="A386" s="113">
        <v>22853</v>
      </c>
      <c r="B386" s="115">
        <v>28</v>
      </c>
      <c r="C386" s="116">
        <v>87.211</v>
      </c>
      <c r="D386" s="116">
        <v>87.2203</v>
      </c>
      <c r="E386" s="116">
        <f t="shared" si="22"/>
        <v>0.00929999999999609</v>
      </c>
      <c r="F386" s="205">
        <f t="shared" si="21"/>
        <v>34.17484290594969</v>
      </c>
      <c r="G386" s="150">
        <f t="shared" si="23"/>
        <v>272.13</v>
      </c>
      <c r="H386" s="115">
        <v>16</v>
      </c>
      <c r="I386" s="150">
        <v>826.12</v>
      </c>
      <c r="J386" s="112">
        <v>553.99</v>
      </c>
    </row>
    <row r="387" spans="1:10" ht="21.75">
      <c r="A387" s="113"/>
      <c r="B387" s="115">
        <v>29</v>
      </c>
      <c r="C387" s="116">
        <v>85.2534</v>
      </c>
      <c r="D387" s="116">
        <v>85.2654</v>
      </c>
      <c r="E387" s="116">
        <f t="shared" si="22"/>
        <v>0.012000000000000455</v>
      </c>
      <c r="F387" s="205">
        <f t="shared" si="21"/>
        <v>34.86649039718875</v>
      </c>
      <c r="G387" s="150">
        <f t="shared" si="23"/>
        <v>344.1700000000001</v>
      </c>
      <c r="H387" s="115">
        <v>17</v>
      </c>
      <c r="I387" s="150">
        <v>704.32</v>
      </c>
      <c r="J387" s="112">
        <v>360.15</v>
      </c>
    </row>
    <row r="388" spans="1:10" ht="21.75">
      <c r="A388" s="113"/>
      <c r="B388" s="115">
        <v>30</v>
      </c>
      <c r="C388" s="116">
        <v>84.9907</v>
      </c>
      <c r="D388" s="116">
        <v>84.9986</v>
      </c>
      <c r="E388" s="116">
        <f t="shared" si="22"/>
        <v>0.007899999999992247</v>
      </c>
      <c r="F388" s="205">
        <f t="shared" si="21"/>
        <v>24.558567520493185</v>
      </c>
      <c r="G388" s="150">
        <f t="shared" si="23"/>
        <v>321.67999999999995</v>
      </c>
      <c r="H388" s="115">
        <v>18</v>
      </c>
      <c r="I388" s="150">
        <v>639.04</v>
      </c>
      <c r="J388" s="112">
        <v>317.36</v>
      </c>
    </row>
    <row r="389" spans="1:10" ht="21.75">
      <c r="A389" s="113">
        <v>22859</v>
      </c>
      <c r="B389" s="115">
        <v>19</v>
      </c>
      <c r="C389" s="116">
        <v>88.9713</v>
      </c>
      <c r="D389" s="116">
        <v>88.9915</v>
      </c>
      <c r="E389" s="116">
        <f t="shared" si="22"/>
        <v>0.02020000000000266</v>
      </c>
      <c r="F389" s="205">
        <f t="shared" si="21"/>
        <v>75.62427464341529</v>
      </c>
      <c r="G389" s="150">
        <f t="shared" si="23"/>
        <v>267.11</v>
      </c>
      <c r="H389" s="115">
        <v>19</v>
      </c>
      <c r="I389" s="150">
        <v>852.61</v>
      </c>
      <c r="J389" s="112">
        <v>585.5</v>
      </c>
    </row>
    <row r="390" spans="1:10" ht="21.75">
      <c r="A390" s="113"/>
      <c r="B390" s="115">
        <v>20</v>
      </c>
      <c r="C390" s="116">
        <v>84.657</v>
      </c>
      <c r="D390" s="116">
        <v>84.6777</v>
      </c>
      <c r="E390" s="116">
        <f t="shared" si="22"/>
        <v>0.020700000000005048</v>
      </c>
      <c r="F390" s="205">
        <f t="shared" si="21"/>
        <v>68.12347791747861</v>
      </c>
      <c r="G390" s="150">
        <f t="shared" si="23"/>
        <v>303.85999999999996</v>
      </c>
      <c r="H390" s="115">
        <v>20</v>
      </c>
      <c r="I390" s="150">
        <v>795.55</v>
      </c>
      <c r="J390" s="112">
        <v>491.69</v>
      </c>
    </row>
    <row r="391" spans="1:10" ht="21.75">
      <c r="A391" s="113"/>
      <c r="B391" s="115">
        <v>21</v>
      </c>
      <c r="C391" s="116">
        <v>86.3419</v>
      </c>
      <c r="D391" s="116">
        <v>86.3653</v>
      </c>
      <c r="E391" s="116">
        <f t="shared" si="22"/>
        <v>0.023400000000009413</v>
      </c>
      <c r="F391" s="205">
        <f t="shared" si="21"/>
        <v>82.94930875579375</v>
      </c>
      <c r="G391" s="150">
        <f t="shared" si="23"/>
        <v>282.09999999999997</v>
      </c>
      <c r="H391" s="115">
        <v>21</v>
      </c>
      <c r="I391" s="150">
        <v>791.92</v>
      </c>
      <c r="J391" s="112">
        <v>509.82</v>
      </c>
    </row>
    <row r="392" spans="1:10" ht="21.75">
      <c r="A392" s="113">
        <v>22860</v>
      </c>
      <c r="B392" s="115">
        <v>22</v>
      </c>
      <c r="C392" s="116">
        <v>85.1375</v>
      </c>
      <c r="D392" s="116">
        <v>85.15126</v>
      </c>
      <c r="E392" s="116">
        <f t="shared" si="22"/>
        <v>0.013759999999990669</v>
      </c>
      <c r="F392" s="205">
        <f t="shared" si="21"/>
        <v>41.312636983188725</v>
      </c>
      <c r="G392" s="150">
        <f t="shared" si="23"/>
        <v>333.07</v>
      </c>
      <c r="H392" s="115">
        <v>22</v>
      </c>
      <c r="I392" s="150">
        <v>702.37</v>
      </c>
      <c r="J392" s="112">
        <v>369.3</v>
      </c>
    </row>
    <row r="393" spans="1:10" ht="21.75">
      <c r="A393" s="113"/>
      <c r="B393" s="115">
        <v>23</v>
      </c>
      <c r="C393" s="116">
        <v>87.6841</v>
      </c>
      <c r="D393" s="116">
        <v>87.7031</v>
      </c>
      <c r="E393" s="116">
        <f t="shared" si="22"/>
        <v>0.019000000000005457</v>
      </c>
      <c r="F393" s="205">
        <f t="shared" si="21"/>
        <v>63.880576942492205</v>
      </c>
      <c r="G393" s="150">
        <f t="shared" si="23"/>
        <v>297.43</v>
      </c>
      <c r="H393" s="115">
        <v>23</v>
      </c>
      <c r="I393" s="150">
        <v>733.6</v>
      </c>
      <c r="J393" s="112">
        <v>436.17</v>
      </c>
    </row>
    <row r="394" spans="1:10" ht="21.75">
      <c r="A394" s="113"/>
      <c r="B394" s="115">
        <v>24</v>
      </c>
      <c r="C394" s="116">
        <v>88.0583</v>
      </c>
      <c r="D394" s="116">
        <v>88.0746</v>
      </c>
      <c r="E394" s="116">
        <f t="shared" si="22"/>
        <v>0.01630000000000109</v>
      </c>
      <c r="F394" s="205">
        <f t="shared" si="21"/>
        <v>60.267692080163755</v>
      </c>
      <c r="G394" s="150">
        <f t="shared" si="23"/>
        <v>270.46000000000004</v>
      </c>
      <c r="H394" s="115">
        <v>24</v>
      </c>
      <c r="I394" s="150">
        <v>800.57</v>
      </c>
      <c r="J394" s="112">
        <v>530.11</v>
      </c>
    </row>
    <row r="395" spans="1:10" ht="21.75">
      <c r="A395" s="113">
        <v>22873</v>
      </c>
      <c r="B395" s="115">
        <v>25</v>
      </c>
      <c r="C395" s="116">
        <v>87.0611</v>
      </c>
      <c r="D395" s="116">
        <v>87.0775</v>
      </c>
      <c r="E395" s="116">
        <f t="shared" si="22"/>
        <v>0.01640000000000441</v>
      </c>
      <c r="F395" s="205">
        <f t="shared" si="21"/>
        <v>48.73555020654486</v>
      </c>
      <c r="G395" s="150">
        <f t="shared" si="23"/>
        <v>336.51</v>
      </c>
      <c r="H395" s="115">
        <v>25</v>
      </c>
      <c r="I395" s="150">
        <v>709.26</v>
      </c>
      <c r="J395" s="112">
        <v>372.75</v>
      </c>
    </row>
    <row r="396" spans="1:10" ht="21.75">
      <c r="A396" s="113"/>
      <c r="B396" s="115">
        <v>26</v>
      </c>
      <c r="C396" s="116">
        <v>85.8131</v>
      </c>
      <c r="D396" s="116">
        <v>85.8361</v>
      </c>
      <c r="E396" s="116">
        <f t="shared" si="22"/>
        <v>0.022999999999996135</v>
      </c>
      <c r="F396" s="205">
        <f t="shared" si="21"/>
        <v>71.29793235994958</v>
      </c>
      <c r="G396" s="150">
        <f t="shared" si="23"/>
        <v>322.59</v>
      </c>
      <c r="H396" s="115">
        <v>26</v>
      </c>
      <c r="I396" s="150">
        <v>759.9</v>
      </c>
      <c r="J396" s="112">
        <v>437.31</v>
      </c>
    </row>
    <row r="397" spans="1:10" ht="21.75">
      <c r="A397" s="113"/>
      <c r="B397" s="115">
        <v>27</v>
      </c>
      <c r="C397" s="116">
        <v>86.336</v>
      </c>
      <c r="D397" s="116">
        <v>86.3505</v>
      </c>
      <c r="E397" s="116">
        <f t="shared" si="22"/>
        <v>0.014499999999998181</v>
      </c>
      <c r="F397" s="205">
        <f t="shared" si="21"/>
        <v>51.11393119006692</v>
      </c>
      <c r="G397" s="150">
        <f t="shared" si="23"/>
        <v>283.67999999999995</v>
      </c>
      <c r="H397" s="115">
        <v>27</v>
      </c>
      <c r="I397" s="150">
        <v>835.28</v>
      </c>
      <c r="J397" s="112">
        <v>551.6</v>
      </c>
    </row>
    <row r="398" spans="1:10" ht="21.75">
      <c r="A398" s="113">
        <v>22881</v>
      </c>
      <c r="B398" s="115">
        <v>28</v>
      </c>
      <c r="C398" s="116">
        <v>87.2064</v>
      </c>
      <c r="D398" s="116">
        <v>87.22</v>
      </c>
      <c r="E398" s="116">
        <f t="shared" si="22"/>
        <v>0.013599999999996726</v>
      </c>
      <c r="F398" s="205">
        <f t="shared" si="21"/>
        <v>50.1715424060085</v>
      </c>
      <c r="G398" s="150">
        <f t="shared" si="23"/>
        <v>271.07000000000005</v>
      </c>
      <c r="H398" s="115">
        <v>28</v>
      </c>
      <c r="I398" s="150">
        <v>785.94</v>
      </c>
      <c r="J398" s="112">
        <v>514.87</v>
      </c>
    </row>
    <row r="399" spans="1:10" ht="21.75">
      <c r="A399" s="113"/>
      <c r="B399" s="115">
        <v>29</v>
      </c>
      <c r="C399" s="116">
        <v>85.243</v>
      </c>
      <c r="D399" s="116">
        <v>85.2574</v>
      </c>
      <c r="E399" s="116">
        <f t="shared" si="22"/>
        <v>0.014400000000009072</v>
      </c>
      <c r="F399" s="205">
        <f t="shared" si="21"/>
        <v>46.7471756914981</v>
      </c>
      <c r="G399" s="150">
        <f t="shared" si="23"/>
        <v>308.03999999999996</v>
      </c>
      <c r="H399" s="115">
        <v>29</v>
      </c>
      <c r="I399" s="150">
        <v>813.64</v>
      </c>
      <c r="J399" s="112">
        <v>505.6</v>
      </c>
    </row>
    <row r="400" spans="1:10" ht="21.75">
      <c r="A400" s="113"/>
      <c r="B400" s="115">
        <v>30</v>
      </c>
      <c r="C400" s="116">
        <v>84.9663</v>
      </c>
      <c r="D400" s="116">
        <v>84.981</v>
      </c>
      <c r="E400" s="116">
        <f t="shared" si="22"/>
        <v>0.01469999999999061</v>
      </c>
      <c r="F400" s="205">
        <f t="shared" si="21"/>
        <v>46.16399208614329</v>
      </c>
      <c r="G400" s="150">
        <f t="shared" si="23"/>
        <v>318.43000000000006</v>
      </c>
      <c r="H400" s="115">
        <v>30</v>
      </c>
      <c r="I400" s="150">
        <v>749.95</v>
      </c>
      <c r="J400" s="112">
        <v>431.52</v>
      </c>
    </row>
    <row r="401" spans="1:10" ht="21.75">
      <c r="A401" s="113">
        <v>22884</v>
      </c>
      <c r="B401" s="115">
        <v>31</v>
      </c>
      <c r="C401" s="116">
        <v>84.8684</v>
      </c>
      <c r="D401" s="116">
        <v>84.8827</v>
      </c>
      <c r="E401" s="116">
        <f t="shared" si="22"/>
        <v>0.014300000000005753</v>
      </c>
      <c r="F401" s="205">
        <f t="shared" si="21"/>
        <v>48.16274291874896</v>
      </c>
      <c r="G401" s="150">
        <f t="shared" si="23"/>
        <v>296.90999999999997</v>
      </c>
      <c r="H401" s="115">
        <v>31</v>
      </c>
      <c r="I401" s="150">
        <v>872.39</v>
      </c>
      <c r="J401" s="112">
        <v>575.48</v>
      </c>
    </row>
    <row r="402" spans="1:10" ht="21.75">
      <c r="A402" s="113"/>
      <c r="B402" s="115">
        <v>32</v>
      </c>
      <c r="C402" s="116">
        <v>85.0093</v>
      </c>
      <c r="D402" s="116">
        <v>85.0228</v>
      </c>
      <c r="E402" s="116">
        <f t="shared" si="22"/>
        <v>0.013500000000007617</v>
      </c>
      <c r="F402" s="205">
        <f t="shared" si="21"/>
        <v>41.959346055845145</v>
      </c>
      <c r="G402" s="150">
        <f t="shared" si="23"/>
        <v>321.74</v>
      </c>
      <c r="H402" s="115">
        <v>32</v>
      </c>
      <c r="I402" s="150">
        <v>681.77</v>
      </c>
      <c r="J402" s="112">
        <v>360.03</v>
      </c>
    </row>
    <row r="403" spans="1:10" ht="21.75">
      <c r="A403" s="113"/>
      <c r="B403" s="115">
        <v>33</v>
      </c>
      <c r="C403" s="116">
        <v>85.9823</v>
      </c>
      <c r="D403" s="116">
        <v>85.9909</v>
      </c>
      <c r="E403" s="116">
        <f t="shared" si="22"/>
        <v>0.008600000000001273</v>
      </c>
      <c r="F403" s="205">
        <f t="shared" si="21"/>
        <v>28.933822292505038</v>
      </c>
      <c r="G403" s="150">
        <f t="shared" si="23"/>
        <v>297.23</v>
      </c>
      <c r="H403" s="115">
        <v>33</v>
      </c>
      <c r="I403" s="150">
        <v>848.41</v>
      </c>
      <c r="J403" s="112">
        <v>551.18</v>
      </c>
    </row>
    <row r="404" spans="1:10" ht="21.75">
      <c r="A404" s="113">
        <v>22892</v>
      </c>
      <c r="B404" s="115">
        <v>10</v>
      </c>
      <c r="C404" s="116">
        <v>85.0543</v>
      </c>
      <c r="D404" s="116">
        <v>85.0726</v>
      </c>
      <c r="E404" s="116">
        <f t="shared" si="22"/>
        <v>0.01829999999999643</v>
      </c>
      <c r="F404" s="205">
        <f t="shared" si="21"/>
        <v>50.30789531558288</v>
      </c>
      <c r="G404" s="150">
        <f t="shared" si="23"/>
        <v>363.76000000000005</v>
      </c>
      <c r="H404" s="115">
        <v>34</v>
      </c>
      <c r="I404" s="150">
        <v>706.45</v>
      </c>
      <c r="J404" s="112">
        <v>342.69</v>
      </c>
    </row>
    <row r="405" spans="1:10" ht="21.75">
      <c r="A405" s="113"/>
      <c r="B405" s="115">
        <v>11</v>
      </c>
      <c r="C405" s="116">
        <v>86.0965</v>
      </c>
      <c r="D405" s="116">
        <v>86.1192</v>
      </c>
      <c r="E405" s="116">
        <f t="shared" si="22"/>
        <v>0.022700000000000387</v>
      </c>
      <c r="F405" s="205">
        <f t="shared" si="21"/>
        <v>64.2895579030853</v>
      </c>
      <c r="G405" s="150">
        <f t="shared" si="23"/>
        <v>353.09</v>
      </c>
      <c r="H405" s="115">
        <v>35</v>
      </c>
      <c r="I405" s="150">
        <v>685.77</v>
      </c>
      <c r="J405" s="112">
        <v>332.68</v>
      </c>
    </row>
    <row r="406" spans="1:10" ht="21.75">
      <c r="A406" s="113"/>
      <c r="B406" s="115">
        <v>12</v>
      </c>
      <c r="C406" s="116">
        <v>84.8311</v>
      </c>
      <c r="D406" s="116">
        <v>84.8507</v>
      </c>
      <c r="E406" s="116">
        <f t="shared" si="22"/>
        <v>0.019599999999996953</v>
      </c>
      <c r="F406" s="205">
        <f t="shared" si="21"/>
        <v>63.40579710143941</v>
      </c>
      <c r="G406" s="150">
        <f t="shared" si="23"/>
        <v>309.12</v>
      </c>
      <c r="H406" s="115">
        <v>36</v>
      </c>
      <c r="I406" s="150">
        <v>828.27</v>
      </c>
      <c r="J406" s="112">
        <v>519.15</v>
      </c>
    </row>
    <row r="407" spans="1:10" ht="21.75">
      <c r="A407" s="113">
        <v>22898</v>
      </c>
      <c r="B407" s="115">
        <v>13</v>
      </c>
      <c r="C407" s="116">
        <v>87.1386</v>
      </c>
      <c r="D407" s="116">
        <v>87.1581</v>
      </c>
      <c r="E407" s="116">
        <f t="shared" si="22"/>
        <v>0.019500000000007844</v>
      </c>
      <c r="F407" s="205">
        <f t="shared" si="21"/>
        <v>66.05467294471</v>
      </c>
      <c r="G407" s="150">
        <f t="shared" si="23"/>
        <v>295.21000000000004</v>
      </c>
      <c r="H407" s="115">
        <v>37</v>
      </c>
      <c r="I407" s="150">
        <v>825.85</v>
      </c>
      <c r="J407" s="112">
        <v>530.64</v>
      </c>
    </row>
    <row r="408" spans="1:10" ht="21.75">
      <c r="A408" s="113"/>
      <c r="B408" s="115">
        <v>14</v>
      </c>
      <c r="C408" s="116">
        <v>85.9268</v>
      </c>
      <c r="D408" s="116">
        <v>85.9461</v>
      </c>
      <c r="E408" s="116">
        <f t="shared" si="22"/>
        <v>0.019300000000001205</v>
      </c>
      <c r="F408" s="205">
        <f t="shared" si="21"/>
        <v>58.30639557717654</v>
      </c>
      <c r="G408" s="150">
        <f t="shared" si="23"/>
        <v>331.01</v>
      </c>
      <c r="H408" s="115">
        <v>38</v>
      </c>
      <c r="I408" s="150">
        <v>705.14</v>
      </c>
      <c r="J408" s="112">
        <v>374.13</v>
      </c>
    </row>
    <row r="409" spans="1:10" ht="21.75">
      <c r="A409" s="113"/>
      <c r="B409" s="115">
        <v>15</v>
      </c>
      <c r="C409" s="116">
        <v>86.9841</v>
      </c>
      <c r="D409" s="116">
        <v>86.9994</v>
      </c>
      <c r="E409" s="116">
        <f t="shared" si="22"/>
        <v>0.015299999999996317</v>
      </c>
      <c r="F409" s="205">
        <f t="shared" si="21"/>
        <v>50.84914752898507</v>
      </c>
      <c r="G409" s="150">
        <f t="shared" si="23"/>
        <v>300.89</v>
      </c>
      <c r="H409" s="115">
        <v>39</v>
      </c>
      <c r="I409" s="150">
        <v>855.91</v>
      </c>
      <c r="J409" s="112">
        <v>555.02</v>
      </c>
    </row>
    <row r="410" spans="1:10" ht="21.75">
      <c r="A410" s="113">
        <v>22906</v>
      </c>
      <c r="B410" s="115">
        <v>16</v>
      </c>
      <c r="C410" s="116">
        <v>85.668</v>
      </c>
      <c r="D410" s="116">
        <v>85.6806</v>
      </c>
      <c r="E410" s="116">
        <f t="shared" si="22"/>
        <v>0.012599999999991951</v>
      </c>
      <c r="F410" s="205">
        <f t="shared" si="21"/>
        <v>40.13250095551011</v>
      </c>
      <c r="G410" s="150">
        <f t="shared" si="23"/>
        <v>313.9599999999999</v>
      </c>
      <c r="H410" s="115">
        <v>40</v>
      </c>
      <c r="I410" s="150">
        <v>827.17</v>
      </c>
      <c r="J410" s="112">
        <v>513.21</v>
      </c>
    </row>
    <row r="411" spans="1:10" ht="21.75">
      <c r="A411" s="113"/>
      <c r="B411" s="115">
        <v>17</v>
      </c>
      <c r="C411" s="116">
        <v>85.6426</v>
      </c>
      <c r="D411" s="116">
        <v>85.6571</v>
      </c>
      <c r="E411" s="116">
        <f t="shared" si="22"/>
        <v>0.014499999999998181</v>
      </c>
      <c r="F411" s="205">
        <f t="shared" si="21"/>
        <v>43.40667564735274</v>
      </c>
      <c r="G411" s="150">
        <f t="shared" si="23"/>
        <v>334.04999999999995</v>
      </c>
      <c r="H411" s="115">
        <v>41</v>
      </c>
      <c r="I411" s="150">
        <v>672.79</v>
      </c>
      <c r="J411" s="112">
        <v>338.74</v>
      </c>
    </row>
    <row r="412" spans="1:10" ht="21.75">
      <c r="A412" s="113"/>
      <c r="B412" s="115">
        <v>18</v>
      </c>
      <c r="C412" s="116">
        <v>86.8022</v>
      </c>
      <c r="D412" s="116">
        <v>86.814</v>
      </c>
      <c r="E412" s="116">
        <f t="shared" si="22"/>
        <v>0.011799999999993815</v>
      </c>
      <c r="F412" s="205">
        <f t="shared" si="21"/>
        <v>38.373983739817284</v>
      </c>
      <c r="G412" s="150">
        <f t="shared" si="23"/>
        <v>307.5</v>
      </c>
      <c r="H412" s="115">
        <v>42</v>
      </c>
      <c r="I412" s="150">
        <v>825.91</v>
      </c>
      <c r="J412" s="112">
        <v>518.41</v>
      </c>
    </row>
    <row r="413" spans="1:10" ht="21.75">
      <c r="A413" s="113">
        <v>22926</v>
      </c>
      <c r="B413" s="115">
        <v>13</v>
      </c>
      <c r="C413" s="116">
        <v>87.1603</v>
      </c>
      <c r="D413" s="116">
        <v>87.1615</v>
      </c>
      <c r="E413" s="116">
        <f t="shared" si="22"/>
        <v>0.0011999999999972033</v>
      </c>
      <c r="F413" s="205">
        <f t="shared" si="21"/>
        <v>3.747072599522883</v>
      </c>
      <c r="G413" s="150">
        <f t="shared" si="23"/>
        <v>320.25</v>
      </c>
      <c r="H413" s="115">
        <v>43</v>
      </c>
      <c r="I413" s="150">
        <v>684.5</v>
      </c>
      <c r="J413" s="112">
        <v>364.25</v>
      </c>
    </row>
    <row r="414" spans="1:10" ht="21.75">
      <c r="A414" s="113"/>
      <c r="B414" s="115">
        <v>14</v>
      </c>
      <c r="C414" s="116">
        <v>85.9496</v>
      </c>
      <c r="D414" s="116">
        <v>85.9508</v>
      </c>
      <c r="E414" s="116">
        <f t="shared" si="22"/>
        <v>0.0011999999999972033</v>
      </c>
      <c r="F414" s="205">
        <f t="shared" si="21"/>
        <v>4.1067761806885805</v>
      </c>
      <c r="G414" s="150">
        <f t="shared" si="23"/>
        <v>292.2</v>
      </c>
      <c r="H414" s="115">
        <v>44</v>
      </c>
      <c r="I414" s="150">
        <v>687.5</v>
      </c>
      <c r="J414" s="112">
        <v>395.3</v>
      </c>
    </row>
    <row r="415" spans="1:10" ht="21.75">
      <c r="A415" s="113"/>
      <c r="B415" s="115">
        <v>15</v>
      </c>
      <c r="C415" s="116">
        <v>87.0036</v>
      </c>
      <c r="D415" s="116">
        <v>87.0054</v>
      </c>
      <c r="E415" s="116">
        <f t="shared" si="22"/>
        <v>0.0017999999999886995</v>
      </c>
      <c r="F415" s="205">
        <f t="shared" si="21"/>
        <v>6.144812753861671</v>
      </c>
      <c r="G415" s="150">
        <f t="shared" si="23"/>
        <v>292.93000000000006</v>
      </c>
      <c r="H415" s="115">
        <v>45</v>
      </c>
      <c r="I415" s="150">
        <v>850.74</v>
      </c>
      <c r="J415" s="112">
        <v>557.81</v>
      </c>
    </row>
    <row r="416" spans="1:10" ht="21.75">
      <c r="A416" s="113">
        <v>22944</v>
      </c>
      <c r="B416" s="115">
        <v>16</v>
      </c>
      <c r="C416" s="116">
        <v>85.6834</v>
      </c>
      <c r="D416" s="116">
        <v>85.6848</v>
      </c>
      <c r="E416" s="116">
        <f t="shared" si="22"/>
        <v>0.0013999999999896318</v>
      </c>
      <c r="F416" s="205">
        <f t="shared" si="21"/>
        <v>4.077709492294969</v>
      </c>
      <c r="G416" s="150">
        <f t="shared" si="23"/>
        <v>343.33000000000004</v>
      </c>
      <c r="H416" s="115">
        <v>46</v>
      </c>
      <c r="I416" s="150">
        <v>709.58</v>
      </c>
      <c r="J416" s="112">
        <v>366.25</v>
      </c>
    </row>
    <row r="417" spans="1:10" ht="21.75">
      <c r="A417" s="113"/>
      <c r="B417" s="115">
        <v>17</v>
      </c>
      <c r="C417" s="116">
        <v>85.661</v>
      </c>
      <c r="D417" s="116">
        <v>85.6622</v>
      </c>
      <c r="E417" s="116">
        <f t="shared" si="22"/>
        <v>0.0011999999999972033</v>
      </c>
      <c r="F417" s="205">
        <f t="shared" si="21"/>
        <v>3.8403686753838873</v>
      </c>
      <c r="G417" s="150">
        <f t="shared" si="23"/>
        <v>312.47</v>
      </c>
      <c r="H417" s="115">
        <v>47</v>
      </c>
      <c r="I417" s="150">
        <v>679.82</v>
      </c>
      <c r="J417" s="112">
        <v>367.35</v>
      </c>
    </row>
    <row r="418" spans="1:10" ht="21.75">
      <c r="A418" s="113"/>
      <c r="B418" s="115">
        <v>18</v>
      </c>
      <c r="C418" s="116">
        <v>86.8276</v>
      </c>
      <c r="D418" s="116">
        <v>86.829</v>
      </c>
      <c r="E418" s="116">
        <f t="shared" si="22"/>
        <v>0.0013999999999896318</v>
      </c>
      <c r="F418" s="205">
        <f t="shared" si="21"/>
        <v>4.741101967522204</v>
      </c>
      <c r="G418" s="150">
        <f t="shared" si="23"/>
        <v>295.29</v>
      </c>
      <c r="H418" s="115">
        <v>48</v>
      </c>
      <c r="I418" s="150">
        <v>798.13</v>
      </c>
      <c r="J418" s="112">
        <v>502.84</v>
      </c>
    </row>
    <row r="419" spans="1:10" ht="21.75">
      <c r="A419" s="113">
        <v>22957</v>
      </c>
      <c r="B419" s="115">
        <v>1</v>
      </c>
      <c r="C419" s="116">
        <v>85.3948</v>
      </c>
      <c r="D419" s="116">
        <v>85.3984</v>
      </c>
      <c r="E419" s="116">
        <f t="shared" si="22"/>
        <v>0.00359999999999161</v>
      </c>
      <c r="F419" s="205">
        <f t="shared" si="21"/>
        <v>11.707697811283651</v>
      </c>
      <c r="G419" s="150">
        <f t="shared" si="23"/>
        <v>307.49</v>
      </c>
      <c r="H419" s="115">
        <v>49</v>
      </c>
      <c r="I419" s="150">
        <v>686.61</v>
      </c>
      <c r="J419" s="112">
        <v>379.12</v>
      </c>
    </row>
    <row r="420" spans="1:10" ht="21.75">
      <c r="A420" s="113"/>
      <c r="B420" s="115">
        <v>2</v>
      </c>
      <c r="C420" s="116">
        <v>87.458</v>
      </c>
      <c r="D420" s="116">
        <v>87.4589</v>
      </c>
      <c r="E420" s="116">
        <f t="shared" si="22"/>
        <v>0.0009000000000014552</v>
      </c>
      <c r="F420" s="205">
        <f t="shared" si="21"/>
        <v>3.0749256893008132</v>
      </c>
      <c r="G420" s="150">
        <f t="shared" si="23"/>
        <v>292.69000000000005</v>
      </c>
      <c r="H420" s="115">
        <v>50</v>
      </c>
      <c r="I420" s="150">
        <v>652.07</v>
      </c>
      <c r="J420" s="112">
        <v>359.38</v>
      </c>
    </row>
    <row r="421" spans="1:10" ht="21.75">
      <c r="A421" s="113"/>
      <c r="B421" s="115">
        <v>3</v>
      </c>
      <c r="C421" s="116">
        <v>85.8694</v>
      </c>
      <c r="D421" s="116">
        <v>85.8709</v>
      </c>
      <c r="E421" s="116">
        <f t="shared" si="22"/>
        <v>0.0015000000000071623</v>
      </c>
      <c r="F421" s="205">
        <f t="shared" si="21"/>
        <v>5.472255663810741</v>
      </c>
      <c r="G421" s="150">
        <f t="shared" si="23"/>
        <v>274.11</v>
      </c>
      <c r="H421" s="115">
        <v>51</v>
      </c>
      <c r="I421" s="150">
        <v>835.95</v>
      </c>
      <c r="J421" s="112">
        <v>561.84</v>
      </c>
    </row>
    <row r="422" spans="1:10" ht="21.75">
      <c r="A422" s="113">
        <v>22975</v>
      </c>
      <c r="B422" s="115">
        <v>4</v>
      </c>
      <c r="C422" s="116">
        <v>85.0197</v>
      </c>
      <c r="D422" s="116">
        <v>85.0246</v>
      </c>
      <c r="E422" s="116">
        <f t="shared" si="22"/>
        <v>0.004900000000006344</v>
      </c>
      <c r="F422" s="205">
        <f t="shared" si="21"/>
        <v>15.53090332807082</v>
      </c>
      <c r="G422" s="150">
        <f t="shared" si="23"/>
        <v>315.5</v>
      </c>
      <c r="H422" s="115">
        <v>52</v>
      </c>
      <c r="I422" s="150">
        <v>678</v>
      </c>
      <c r="J422" s="112">
        <v>362.5</v>
      </c>
    </row>
    <row r="423" spans="1:10" ht="21.75">
      <c r="A423" s="113"/>
      <c r="B423" s="115">
        <v>5</v>
      </c>
      <c r="C423" s="116">
        <v>85.0453</v>
      </c>
      <c r="D423" s="116">
        <v>85.0472</v>
      </c>
      <c r="E423" s="116">
        <f t="shared" si="22"/>
        <v>0.00190000000000623</v>
      </c>
      <c r="F423" s="205">
        <f t="shared" si="21"/>
        <v>6.101869098870288</v>
      </c>
      <c r="G423" s="150">
        <f t="shared" si="23"/>
        <v>311.38</v>
      </c>
      <c r="H423" s="115">
        <v>53</v>
      </c>
      <c r="I423" s="150">
        <v>687.66</v>
      </c>
      <c r="J423" s="112">
        <v>376.28</v>
      </c>
    </row>
    <row r="424" spans="1:10" ht="21.75">
      <c r="A424" s="113"/>
      <c r="B424" s="115">
        <v>6</v>
      </c>
      <c r="C424" s="116">
        <v>87.4692</v>
      </c>
      <c r="D424" s="116">
        <v>87.4724</v>
      </c>
      <c r="E424" s="116">
        <f t="shared" si="22"/>
        <v>0.003199999999992542</v>
      </c>
      <c r="F424" s="205">
        <f aca="true" t="shared" si="24" ref="F424:F474">((10^6)*E424/G424)</f>
        <v>10.994674454535447</v>
      </c>
      <c r="G424" s="150">
        <f t="shared" si="23"/>
        <v>291.05</v>
      </c>
      <c r="H424" s="115">
        <v>54</v>
      </c>
      <c r="I424" s="150">
        <v>760.14</v>
      </c>
      <c r="J424" s="112">
        <v>469.09</v>
      </c>
    </row>
    <row r="425" spans="1:10" ht="21.75">
      <c r="A425" s="113">
        <v>22987</v>
      </c>
      <c r="B425" s="115">
        <v>25</v>
      </c>
      <c r="C425" s="116">
        <v>84.9493</v>
      </c>
      <c r="D425" s="116">
        <v>84.9517</v>
      </c>
      <c r="E425" s="116">
        <f t="shared" si="22"/>
        <v>0.0024000000000086175</v>
      </c>
      <c r="F425" s="205">
        <f t="shared" si="24"/>
        <v>7.586533902350616</v>
      </c>
      <c r="G425" s="150">
        <f t="shared" si="23"/>
        <v>316.35</v>
      </c>
      <c r="H425" s="115">
        <v>55</v>
      </c>
      <c r="I425" s="150">
        <v>808.35</v>
      </c>
      <c r="J425" s="112">
        <v>492</v>
      </c>
    </row>
    <row r="426" spans="1:10" ht="21.75">
      <c r="A426" s="113"/>
      <c r="B426" s="115">
        <v>26</v>
      </c>
      <c r="C426" s="116">
        <v>90.7995</v>
      </c>
      <c r="D426" s="116">
        <v>90.8039</v>
      </c>
      <c r="E426" s="116">
        <f t="shared" si="22"/>
        <v>0.004400000000003956</v>
      </c>
      <c r="F426" s="205">
        <f t="shared" si="24"/>
        <v>14.154281670217964</v>
      </c>
      <c r="G426" s="150">
        <f t="shared" si="23"/>
        <v>310.86</v>
      </c>
      <c r="H426" s="115">
        <v>56</v>
      </c>
      <c r="I426" s="150">
        <v>857.9</v>
      </c>
      <c r="J426" s="112">
        <v>547.04</v>
      </c>
    </row>
    <row r="427" spans="1:10" ht="21.75">
      <c r="A427" s="113"/>
      <c r="B427" s="115">
        <v>27</v>
      </c>
      <c r="C427" s="116">
        <v>85.9582</v>
      </c>
      <c r="D427" s="116">
        <v>85.9653</v>
      </c>
      <c r="E427" s="116">
        <f t="shared" si="22"/>
        <v>0.007099999999994111</v>
      </c>
      <c r="F427" s="205">
        <f t="shared" si="24"/>
        <v>24.472632014318595</v>
      </c>
      <c r="G427" s="150">
        <f t="shared" si="23"/>
        <v>290.12</v>
      </c>
      <c r="H427" s="115">
        <v>57</v>
      </c>
      <c r="I427" s="150">
        <v>845.46</v>
      </c>
      <c r="J427" s="112">
        <v>555.34</v>
      </c>
    </row>
    <row r="428" spans="1:10" ht="21.75">
      <c r="A428" s="113">
        <v>22996</v>
      </c>
      <c r="B428" s="115">
        <v>28</v>
      </c>
      <c r="C428" s="116">
        <v>91.72</v>
      </c>
      <c r="D428" s="116">
        <v>91.7243</v>
      </c>
      <c r="E428" s="116">
        <f t="shared" si="22"/>
        <v>0.004300000000000637</v>
      </c>
      <c r="F428" s="205">
        <f t="shared" si="24"/>
        <v>15.317754345969785</v>
      </c>
      <c r="G428" s="150">
        <f t="shared" si="23"/>
        <v>280.7199999999999</v>
      </c>
      <c r="H428" s="115">
        <v>58</v>
      </c>
      <c r="I428" s="150">
        <v>817.56</v>
      </c>
      <c r="J428" s="112">
        <v>536.84</v>
      </c>
    </row>
    <row r="429" spans="1:10" ht="21.75">
      <c r="A429" s="113"/>
      <c r="B429" s="115">
        <v>29</v>
      </c>
      <c r="C429" s="116">
        <v>85.2422</v>
      </c>
      <c r="D429" s="116">
        <v>85.2446</v>
      </c>
      <c r="E429" s="116">
        <f t="shared" si="22"/>
        <v>0.0024000000000086175</v>
      </c>
      <c r="F429" s="205">
        <f t="shared" si="24"/>
        <v>7.449020764172126</v>
      </c>
      <c r="G429" s="150">
        <f t="shared" si="23"/>
        <v>322.19</v>
      </c>
      <c r="H429" s="115">
        <v>59</v>
      </c>
      <c r="I429" s="150">
        <v>813.37</v>
      </c>
      <c r="J429" s="112">
        <v>491.18</v>
      </c>
    </row>
    <row r="430" spans="1:10" ht="21.75">
      <c r="A430" s="113"/>
      <c r="B430" s="115">
        <v>30</v>
      </c>
      <c r="C430" s="116">
        <v>85.2709</v>
      </c>
      <c r="D430" s="116">
        <v>85.2716</v>
      </c>
      <c r="E430" s="116">
        <f t="shared" si="22"/>
        <v>0.0007000000000090267</v>
      </c>
      <c r="F430" s="205">
        <f t="shared" si="24"/>
        <v>1.9352519974814821</v>
      </c>
      <c r="G430" s="150">
        <f t="shared" si="23"/>
        <v>361.7099999999999</v>
      </c>
      <c r="H430" s="115">
        <v>60</v>
      </c>
      <c r="I430" s="150">
        <v>725.31</v>
      </c>
      <c r="J430" s="112">
        <v>363.6</v>
      </c>
    </row>
    <row r="431" spans="1:10" ht="21.75">
      <c r="A431" s="113">
        <v>23021</v>
      </c>
      <c r="B431" s="115">
        <v>25</v>
      </c>
      <c r="C431" s="116">
        <v>84.9612</v>
      </c>
      <c r="D431" s="116">
        <v>84.9658</v>
      </c>
      <c r="E431" s="116">
        <f t="shared" si="22"/>
        <v>0.004599999999996385</v>
      </c>
      <c r="F431" s="205">
        <f t="shared" si="24"/>
        <v>13.145861911283678</v>
      </c>
      <c r="G431" s="150">
        <f t="shared" si="23"/>
        <v>349.92</v>
      </c>
      <c r="H431" s="115">
        <v>61</v>
      </c>
      <c r="I431" s="150">
        <v>722.76</v>
      </c>
      <c r="J431" s="112">
        <v>372.84</v>
      </c>
    </row>
    <row r="432" spans="1:10" ht="21.75">
      <c r="A432" s="113"/>
      <c r="B432" s="115">
        <v>26</v>
      </c>
      <c r="C432" s="116">
        <v>90.8685</v>
      </c>
      <c r="D432" s="116">
        <v>90.8759</v>
      </c>
      <c r="E432" s="116">
        <f t="shared" si="22"/>
        <v>0.00740000000000407</v>
      </c>
      <c r="F432" s="205">
        <f t="shared" si="24"/>
        <v>25.533089503844007</v>
      </c>
      <c r="G432" s="150">
        <f t="shared" si="23"/>
        <v>289.82</v>
      </c>
      <c r="H432" s="115">
        <v>62</v>
      </c>
      <c r="I432" s="150">
        <v>710.63</v>
      </c>
      <c r="J432" s="112">
        <v>420.81</v>
      </c>
    </row>
    <row r="433" spans="1:10" ht="21.75">
      <c r="A433" s="113"/>
      <c r="B433" s="115">
        <v>27</v>
      </c>
      <c r="C433" s="116">
        <v>85.9972</v>
      </c>
      <c r="D433" s="116">
        <v>86.0029</v>
      </c>
      <c r="E433" s="116">
        <f t="shared" si="22"/>
        <v>0.005699999999990268</v>
      </c>
      <c r="F433" s="205">
        <f t="shared" si="24"/>
        <v>18.41501631502687</v>
      </c>
      <c r="G433" s="150">
        <f t="shared" si="23"/>
        <v>309.53000000000003</v>
      </c>
      <c r="H433" s="115">
        <v>63</v>
      </c>
      <c r="I433" s="150">
        <v>729.44</v>
      </c>
      <c r="J433" s="112">
        <v>419.91</v>
      </c>
    </row>
    <row r="434" spans="1:10" ht="21.75">
      <c r="A434" s="113">
        <v>23033</v>
      </c>
      <c r="B434" s="115">
        <v>28</v>
      </c>
      <c r="C434" s="116">
        <v>91.7538</v>
      </c>
      <c r="D434" s="116">
        <v>91.7566</v>
      </c>
      <c r="E434" s="116">
        <f t="shared" si="22"/>
        <v>0.0028000000000076852</v>
      </c>
      <c r="F434" s="205">
        <f t="shared" si="24"/>
        <v>8.671952428170481</v>
      </c>
      <c r="G434" s="150">
        <f t="shared" si="23"/>
        <v>322.88000000000005</v>
      </c>
      <c r="H434" s="115">
        <v>64</v>
      </c>
      <c r="I434" s="150">
        <v>715.97</v>
      </c>
      <c r="J434" s="112">
        <v>393.09</v>
      </c>
    </row>
    <row r="435" spans="1:10" ht="21.75">
      <c r="A435" s="113"/>
      <c r="B435" s="115">
        <v>29</v>
      </c>
      <c r="C435" s="116">
        <v>85.2891</v>
      </c>
      <c r="D435" s="116">
        <v>85.2923</v>
      </c>
      <c r="E435" s="116">
        <f t="shared" si="22"/>
        <v>0.003199999999992542</v>
      </c>
      <c r="F435" s="205">
        <f t="shared" si="24"/>
        <v>9.827707994203319</v>
      </c>
      <c r="G435" s="150">
        <f t="shared" si="23"/>
        <v>325.60999999999996</v>
      </c>
      <c r="H435" s="115">
        <v>65</v>
      </c>
      <c r="I435" s="150">
        <v>712.54</v>
      </c>
      <c r="J435" s="112">
        <v>386.93</v>
      </c>
    </row>
    <row r="436" spans="1:10" ht="21.75">
      <c r="A436" s="113"/>
      <c r="B436" s="115">
        <v>30</v>
      </c>
      <c r="C436" s="116">
        <v>85.3177</v>
      </c>
      <c r="D436" s="116">
        <v>85.323</v>
      </c>
      <c r="E436" s="116">
        <f t="shared" si="22"/>
        <v>0.005299999999991201</v>
      </c>
      <c r="F436" s="205">
        <f t="shared" si="24"/>
        <v>15.74288599771639</v>
      </c>
      <c r="G436" s="150">
        <f t="shared" si="23"/>
        <v>336.66</v>
      </c>
      <c r="H436" s="115">
        <v>66</v>
      </c>
      <c r="I436" s="150">
        <v>703.07</v>
      </c>
      <c r="J436" s="112">
        <v>366.41</v>
      </c>
    </row>
    <row r="437" spans="1:10" ht="21.75">
      <c r="A437" s="113">
        <v>23039</v>
      </c>
      <c r="B437" s="115">
        <v>31</v>
      </c>
      <c r="C437" s="116">
        <v>93.445</v>
      </c>
      <c r="D437" s="116">
        <v>93.4493</v>
      </c>
      <c r="E437" s="116">
        <f t="shared" si="22"/>
        <v>0.004300000000000637</v>
      </c>
      <c r="F437" s="205">
        <f t="shared" si="24"/>
        <v>13.434561189741732</v>
      </c>
      <c r="G437" s="150">
        <f t="shared" si="23"/>
        <v>320.07000000000005</v>
      </c>
      <c r="H437" s="115">
        <v>67</v>
      </c>
      <c r="I437" s="150">
        <v>682.7</v>
      </c>
      <c r="J437" s="112">
        <v>362.63</v>
      </c>
    </row>
    <row r="438" spans="1:10" ht="21.75">
      <c r="A438" s="113"/>
      <c r="B438" s="115">
        <v>32</v>
      </c>
      <c r="C438" s="116">
        <v>83.9856</v>
      </c>
      <c r="D438" s="116">
        <v>83.9886</v>
      </c>
      <c r="E438" s="116">
        <f t="shared" si="22"/>
        <v>0.0030000000000001137</v>
      </c>
      <c r="F438" s="205">
        <f t="shared" si="24"/>
        <v>10.539629005059421</v>
      </c>
      <c r="G438" s="150">
        <f t="shared" si="23"/>
        <v>284.64</v>
      </c>
      <c r="H438" s="115">
        <v>68</v>
      </c>
      <c r="I438" s="150">
        <v>841.72</v>
      </c>
      <c r="J438" s="112">
        <v>557.08</v>
      </c>
    </row>
    <row r="439" spans="1:10" ht="21.75">
      <c r="A439" s="113"/>
      <c r="B439" s="115">
        <v>33</v>
      </c>
      <c r="C439" s="116">
        <v>91.0927</v>
      </c>
      <c r="D439" s="116">
        <v>91.0974</v>
      </c>
      <c r="E439" s="116">
        <f t="shared" si="22"/>
        <v>0.004699999999999704</v>
      </c>
      <c r="F439" s="205">
        <f t="shared" si="24"/>
        <v>14.264036418815492</v>
      </c>
      <c r="G439" s="150">
        <f t="shared" si="23"/>
        <v>329.5</v>
      </c>
      <c r="H439" s="115">
        <v>69</v>
      </c>
      <c r="I439" s="150">
        <v>713.37</v>
      </c>
      <c r="J439" s="112">
        <v>383.87</v>
      </c>
    </row>
    <row r="440" spans="1:10" ht="21.75">
      <c r="A440" s="113">
        <v>23049</v>
      </c>
      <c r="B440" s="115">
        <v>10</v>
      </c>
      <c r="C440" s="116">
        <v>85.1133</v>
      </c>
      <c r="D440" s="116">
        <v>85.1153</v>
      </c>
      <c r="E440" s="116">
        <f t="shared" si="22"/>
        <v>0.0020000000000095497</v>
      </c>
      <c r="F440" s="205">
        <f t="shared" si="24"/>
        <v>6.0942165884866535</v>
      </c>
      <c r="G440" s="150">
        <f t="shared" si="23"/>
        <v>328.17999999999995</v>
      </c>
      <c r="H440" s="115">
        <v>70</v>
      </c>
      <c r="I440" s="150">
        <v>666.16</v>
      </c>
      <c r="J440" s="112">
        <v>337.98</v>
      </c>
    </row>
    <row r="441" spans="1:10" ht="21.75">
      <c r="A441" s="113"/>
      <c r="B441" s="115">
        <v>11</v>
      </c>
      <c r="C441" s="116">
        <v>86.113</v>
      </c>
      <c r="D441" s="116">
        <v>86.1162</v>
      </c>
      <c r="E441" s="116">
        <f t="shared" si="22"/>
        <v>0.003200000000006753</v>
      </c>
      <c r="F441" s="205">
        <f t="shared" si="24"/>
        <v>11.281906642246343</v>
      </c>
      <c r="G441" s="150">
        <f t="shared" si="23"/>
        <v>283.64000000000004</v>
      </c>
      <c r="H441" s="115">
        <v>71</v>
      </c>
      <c r="I441" s="150">
        <v>781.57</v>
      </c>
      <c r="J441" s="112">
        <v>497.93</v>
      </c>
    </row>
    <row r="442" spans="1:10" s="213" customFormat="1" ht="22.5" thickBot="1">
      <c r="A442" s="207"/>
      <c r="B442" s="208">
        <v>12</v>
      </c>
      <c r="C442" s="209">
        <v>84.8323</v>
      </c>
      <c r="D442" s="209">
        <v>84.8334</v>
      </c>
      <c r="E442" s="209">
        <f t="shared" si="22"/>
        <v>0.0010999999999938836</v>
      </c>
      <c r="F442" s="210">
        <f t="shared" si="24"/>
        <v>3.941098491612209</v>
      </c>
      <c r="G442" s="211">
        <f t="shared" si="23"/>
        <v>279.11</v>
      </c>
      <c r="H442" s="208">
        <v>72</v>
      </c>
      <c r="I442" s="211">
        <v>821.83</v>
      </c>
      <c r="J442" s="212">
        <v>542.72</v>
      </c>
    </row>
    <row r="443" spans="1:11" ht="22.5" thickTop="1">
      <c r="A443" s="158">
        <v>23212</v>
      </c>
      <c r="B443" s="159">
        <v>10</v>
      </c>
      <c r="C443" s="160">
        <v>85.1311</v>
      </c>
      <c r="D443" s="160">
        <v>85.1385</v>
      </c>
      <c r="E443" s="160">
        <f t="shared" si="22"/>
        <v>0.007399999999989859</v>
      </c>
      <c r="F443" s="204">
        <f t="shared" si="24"/>
        <v>20.907498446035653</v>
      </c>
      <c r="G443" s="161">
        <f t="shared" si="23"/>
        <v>353.94</v>
      </c>
      <c r="H443" s="115">
        <v>1</v>
      </c>
      <c r="I443" s="161">
        <v>702.36</v>
      </c>
      <c r="J443" s="182">
        <v>348.42</v>
      </c>
      <c r="K443" s="214" t="s">
        <v>164</v>
      </c>
    </row>
    <row r="444" spans="1:10" ht="21.75">
      <c r="A444" s="113"/>
      <c r="B444" s="115">
        <v>11</v>
      </c>
      <c r="C444" s="116">
        <v>86.1322</v>
      </c>
      <c r="D444" s="116">
        <v>86.1414</v>
      </c>
      <c r="E444" s="116">
        <f t="shared" si="22"/>
        <v>0.00920000000000698</v>
      </c>
      <c r="F444" s="205">
        <f t="shared" si="24"/>
        <v>20.0601805416401</v>
      </c>
      <c r="G444" s="150">
        <f t="shared" si="23"/>
        <v>458.61999999999995</v>
      </c>
      <c r="H444" s="115">
        <v>2</v>
      </c>
      <c r="I444" s="150">
        <v>836.67</v>
      </c>
      <c r="J444" s="112">
        <v>378.05</v>
      </c>
    </row>
    <row r="445" spans="1:10" ht="21.75">
      <c r="A445" s="113"/>
      <c r="B445" s="115">
        <v>12</v>
      </c>
      <c r="C445" s="116">
        <v>84.8558</v>
      </c>
      <c r="D445" s="116">
        <v>84.8639</v>
      </c>
      <c r="E445" s="116">
        <f t="shared" si="22"/>
        <v>0.008099999999998886</v>
      </c>
      <c r="F445" s="205">
        <f t="shared" si="24"/>
        <v>23.020519524807842</v>
      </c>
      <c r="G445" s="150">
        <f t="shared" si="23"/>
        <v>351.85999999999996</v>
      </c>
      <c r="H445" s="115">
        <v>3</v>
      </c>
      <c r="I445" s="150">
        <v>729.91</v>
      </c>
      <c r="J445" s="112">
        <v>378.05</v>
      </c>
    </row>
    <row r="446" spans="1:10" ht="21.75">
      <c r="A446" s="113">
        <v>23223</v>
      </c>
      <c r="B446" s="115">
        <v>13</v>
      </c>
      <c r="C446" s="116">
        <v>87.1696</v>
      </c>
      <c r="D446" s="116">
        <v>87.1974</v>
      </c>
      <c r="E446" s="116">
        <f t="shared" si="22"/>
        <v>0.02779999999999916</v>
      </c>
      <c r="F446" s="205">
        <f t="shared" si="24"/>
        <v>85.93242867299051</v>
      </c>
      <c r="G446" s="150">
        <f t="shared" si="23"/>
        <v>323.51</v>
      </c>
      <c r="H446" s="115">
        <v>4</v>
      </c>
      <c r="I446" s="150">
        <v>833.76</v>
      </c>
      <c r="J446" s="112">
        <v>510.25</v>
      </c>
    </row>
    <row r="447" spans="1:10" ht="21.75">
      <c r="A447" s="113"/>
      <c r="B447" s="115">
        <v>14</v>
      </c>
      <c r="C447" s="116">
        <v>85.9102</v>
      </c>
      <c r="D447" s="116">
        <v>85.9359</v>
      </c>
      <c r="E447" s="116">
        <f t="shared" si="22"/>
        <v>0.0257000000000005</v>
      </c>
      <c r="F447" s="205">
        <f t="shared" si="24"/>
        <v>90.55353933970085</v>
      </c>
      <c r="G447" s="150">
        <f t="shared" si="23"/>
        <v>283.81000000000006</v>
      </c>
      <c r="H447" s="115">
        <v>5</v>
      </c>
      <c r="I447" s="150">
        <v>841.94</v>
      </c>
      <c r="J447" s="112">
        <v>558.13</v>
      </c>
    </row>
    <row r="448" spans="1:10" ht="21.75">
      <c r="A448" s="113"/>
      <c r="B448" s="115">
        <v>15</v>
      </c>
      <c r="C448" s="116">
        <v>87.0246</v>
      </c>
      <c r="D448" s="116">
        <v>87.0567</v>
      </c>
      <c r="E448" s="116">
        <f t="shared" si="22"/>
        <v>0.032099999999999795</v>
      </c>
      <c r="F448" s="205">
        <f t="shared" si="24"/>
        <v>98.62963190560991</v>
      </c>
      <c r="G448" s="150">
        <f t="shared" si="23"/>
        <v>325.4599999999999</v>
      </c>
      <c r="H448" s="115">
        <v>6</v>
      </c>
      <c r="I448" s="150">
        <v>837.9</v>
      </c>
      <c r="J448" s="112">
        <v>512.44</v>
      </c>
    </row>
    <row r="449" spans="1:10" ht="21.75">
      <c r="A449" s="113">
        <v>23226</v>
      </c>
      <c r="B449" s="115">
        <v>25</v>
      </c>
      <c r="C449" s="116">
        <v>84.9682</v>
      </c>
      <c r="D449" s="116">
        <v>85.0134</v>
      </c>
      <c r="E449" s="116">
        <f t="shared" si="22"/>
        <v>0.045200000000008345</v>
      </c>
      <c r="F449" s="205">
        <f t="shared" si="24"/>
        <v>153.35549976253085</v>
      </c>
      <c r="G449" s="150">
        <f t="shared" si="23"/>
        <v>294.74</v>
      </c>
      <c r="H449" s="115">
        <v>7</v>
      </c>
      <c r="I449" s="150">
        <v>845.27</v>
      </c>
      <c r="J449" s="112">
        <v>550.53</v>
      </c>
    </row>
    <row r="450" spans="1:10" ht="21.75">
      <c r="A450" s="113"/>
      <c r="B450" s="115">
        <v>26</v>
      </c>
      <c r="C450" s="116">
        <v>90.8397</v>
      </c>
      <c r="D450" s="116">
        <v>90.8912</v>
      </c>
      <c r="E450" s="116">
        <f t="shared" si="22"/>
        <v>0.05150000000000432</v>
      </c>
      <c r="F450" s="205">
        <f t="shared" si="24"/>
        <v>138.17342777421206</v>
      </c>
      <c r="G450" s="150">
        <f t="shared" si="23"/>
        <v>372.72</v>
      </c>
      <c r="H450" s="115">
        <v>8</v>
      </c>
      <c r="I450" s="150">
        <v>742.71</v>
      </c>
      <c r="J450" s="112">
        <v>369.99</v>
      </c>
    </row>
    <row r="451" spans="1:10" ht="21.75">
      <c r="A451" s="113"/>
      <c r="B451" s="115">
        <v>27</v>
      </c>
      <c r="C451" s="116">
        <v>85.9669</v>
      </c>
      <c r="D451" s="116">
        <v>86.012</v>
      </c>
      <c r="E451" s="116">
        <f t="shared" si="22"/>
        <v>0.045100000000005025</v>
      </c>
      <c r="F451" s="205">
        <f t="shared" si="24"/>
        <v>125.94247416924053</v>
      </c>
      <c r="G451" s="150">
        <f t="shared" si="23"/>
        <v>358.09999999999997</v>
      </c>
      <c r="H451" s="115">
        <v>9</v>
      </c>
      <c r="I451" s="150">
        <v>835.05</v>
      </c>
      <c r="J451" s="112">
        <v>476.95</v>
      </c>
    </row>
    <row r="452" spans="1:10" ht="21.75">
      <c r="A452" s="113">
        <v>23227</v>
      </c>
      <c r="B452" s="115">
        <v>28</v>
      </c>
      <c r="C452" s="116">
        <v>91.7333</v>
      </c>
      <c r="D452" s="116">
        <v>91.7519</v>
      </c>
      <c r="E452" s="116">
        <f t="shared" si="22"/>
        <v>0.01860000000000639</v>
      </c>
      <c r="F452" s="205">
        <f t="shared" si="24"/>
        <v>60.56067463291241</v>
      </c>
      <c r="G452" s="150">
        <f t="shared" si="23"/>
        <v>307.13</v>
      </c>
      <c r="H452" s="115">
        <v>10</v>
      </c>
      <c r="I452" s="150">
        <v>857.63</v>
      </c>
      <c r="J452" s="112">
        <v>550.5</v>
      </c>
    </row>
    <row r="453" spans="1:10" ht="21.75">
      <c r="A453" s="113"/>
      <c r="B453" s="115">
        <v>29</v>
      </c>
      <c r="C453" s="116">
        <v>85.2217</v>
      </c>
      <c r="D453" s="116">
        <v>85.244</v>
      </c>
      <c r="E453" s="116">
        <f t="shared" si="22"/>
        <v>0.02230000000000132</v>
      </c>
      <c r="F453" s="205">
        <f t="shared" si="24"/>
        <v>72.07498383969399</v>
      </c>
      <c r="G453" s="150">
        <f t="shared" si="23"/>
        <v>309.4</v>
      </c>
      <c r="H453" s="115">
        <v>11</v>
      </c>
      <c r="I453" s="150">
        <v>881.78</v>
      </c>
      <c r="J453" s="112">
        <v>572.38</v>
      </c>
    </row>
    <row r="454" spans="1:10" ht="21.75">
      <c r="A454" s="113"/>
      <c r="B454" s="115">
        <v>30</v>
      </c>
      <c r="C454" s="116">
        <v>85.3052</v>
      </c>
      <c r="D454" s="116">
        <v>85.3267</v>
      </c>
      <c r="E454" s="116">
        <f t="shared" si="22"/>
        <v>0.021500000000003183</v>
      </c>
      <c r="F454" s="205">
        <f t="shared" si="24"/>
        <v>59.68243393294244</v>
      </c>
      <c r="G454" s="150">
        <f t="shared" si="23"/>
        <v>360.24</v>
      </c>
      <c r="H454" s="115">
        <v>12</v>
      </c>
      <c r="I454" s="150">
        <v>730.49</v>
      </c>
      <c r="J454" s="112">
        <v>370.25</v>
      </c>
    </row>
    <row r="455" spans="1:10" ht="21.75">
      <c r="A455" s="113">
        <v>23230</v>
      </c>
      <c r="B455" s="115">
        <v>31</v>
      </c>
      <c r="C455" s="116">
        <v>93.417</v>
      </c>
      <c r="D455" s="116">
        <v>93.441</v>
      </c>
      <c r="E455" s="116">
        <f t="shared" si="22"/>
        <v>0.02400000000000091</v>
      </c>
      <c r="F455" s="205">
        <f t="shared" si="24"/>
        <v>68.54401096704436</v>
      </c>
      <c r="G455" s="150">
        <f t="shared" si="23"/>
        <v>350.14</v>
      </c>
      <c r="H455" s="115">
        <v>13</v>
      </c>
      <c r="I455" s="150">
        <v>798.04</v>
      </c>
      <c r="J455" s="112">
        <v>447.9</v>
      </c>
    </row>
    <row r="456" spans="1:10" ht="21.75">
      <c r="A456" s="113"/>
      <c r="B456" s="115">
        <v>32</v>
      </c>
      <c r="C456" s="116">
        <v>83.9602</v>
      </c>
      <c r="D456" s="116">
        <v>83.9863</v>
      </c>
      <c r="E456" s="116">
        <f t="shared" si="22"/>
        <v>0.026099999999999568</v>
      </c>
      <c r="F456" s="205">
        <f t="shared" si="24"/>
        <v>76.74890463727928</v>
      </c>
      <c r="G456" s="150">
        <f t="shared" si="23"/>
        <v>340.07</v>
      </c>
      <c r="H456" s="115">
        <v>14</v>
      </c>
      <c r="I456" s="150">
        <v>616.13</v>
      </c>
      <c r="J456" s="112">
        <v>276.06</v>
      </c>
    </row>
    <row r="457" spans="1:10" ht="21.75">
      <c r="A457" s="113"/>
      <c r="B457" s="115">
        <v>33</v>
      </c>
      <c r="C457" s="116">
        <v>91.0505</v>
      </c>
      <c r="D457" s="116">
        <v>91.0718</v>
      </c>
      <c r="E457" s="116">
        <f t="shared" si="22"/>
        <v>0.021299999999996544</v>
      </c>
      <c r="F457" s="205">
        <f t="shared" si="24"/>
        <v>66.45865834632308</v>
      </c>
      <c r="G457" s="150">
        <f t="shared" si="23"/>
        <v>320.5</v>
      </c>
      <c r="H457" s="115">
        <v>15</v>
      </c>
      <c r="I457" s="150">
        <v>866.07</v>
      </c>
      <c r="J457" s="112">
        <v>545.57</v>
      </c>
    </row>
    <row r="458" spans="1:10" ht="21.75">
      <c r="A458" s="113">
        <v>23250</v>
      </c>
      <c r="B458" s="115">
        <v>34</v>
      </c>
      <c r="C458" s="116">
        <v>84.2934</v>
      </c>
      <c r="D458" s="116">
        <v>84.3172</v>
      </c>
      <c r="E458" s="116">
        <f t="shared" si="22"/>
        <v>0.02379999999999427</v>
      </c>
      <c r="F458" s="205">
        <f t="shared" si="24"/>
        <v>85.59919436050306</v>
      </c>
      <c r="G458" s="150">
        <f t="shared" si="23"/>
        <v>278.03999999999996</v>
      </c>
      <c r="H458" s="115">
        <v>16</v>
      </c>
      <c r="I458" s="150">
        <v>856.18</v>
      </c>
      <c r="J458" s="112">
        <v>578.14</v>
      </c>
    </row>
    <row r="459" spans="1:10" ht="21.75">
      <c r="A459" s="113"/>
      <c r="B459" s="115">
        <v>35</v>
      </c>
      <c r="C459" s="116">
        <v>86.0302</v>
      </c>
      <c r="D459" s="116">
        <v>86.0558</v>
      </c>
      <c r="E459" s="116">
        <f t="shared" si="22"/>
        <v>0.02560000000001139</v>
      </c>
      <c r="F459" s="205">
        <f t="shared" si="24"/>
        <v>72.0538151932545</v>
      </c>
      <c r="G459" s="150">
        <f t="shared" si="23"/>
        <v>355.29</v>
      </c>
      <c r="H459" s="115">
        <v>17</v>
      </c>
      <c r="I459" s="150">
        <v>693.7</v>
      </c>
      <c r="J459" s="112">
        <v>338.41</v>
      </c>
    </row>
    <row r="460" spans="1:10" ht="21.75">
      <c r="A460" s="113"/>
      <c r="B460" s="115">
        <v>36</v>
      </c>
      <c r="C460" s="116">
        <v>85.0256</v>
      </c>
      <c r="D460" s="116">
        <v>85.0505</v>
      </c>
      <c r="E460" s="116">
        <f t="shared" si="22"/>
        <v>0.024900000000002365</v>
      </c>
      <c r="F460" s="205">
        <f t="shared" si="24"/>
        <v>86.25467645837037</v>
      </c>
      <c r="G460" s="150">
        <f t="shared" si="23"/>
        <v>288.68000000000006</v>
      </c>
      <c r="H460" s="115">
        <v>18</v>
      </c>
      <c r="I460" s="150">
        <v>823.24</v>
      </c>
      <c r="J460" s="112">
        <v>534.56</v>
      </c>
    </row>
    <row r="461" spans="1:10" ht="21.75">
      <c r="A461" s="113">
        <v>23263</v>
      </c>
      <c r="B461" s="115">
        <v>1</v>
      </c>
      <c r="C461" s="116">
        <v>85.3985</v>
      </c>
      <c r="D461" s="116">
        <v>85.4091</v>
      </c>
      <c r="E461" s="116">
        <f t="shared" si="22"/>
        <v>0.010599999999996612</v>
      </c>
      <c r="F461" s="205">
        <f t="shared" si="24"/>
        <v>31.207678266491822</v>
      </c>
      <c r="G461" s="150">
        <f t="shared" si="23"/>
        <v>339.66</v>
      </c>
      <c r="H461" s="115">
        <v>19</v>
      </c>
      <c r="I461" s="150">
        <v>725.57</v>
      </c>
      <c r="J461" s="112">
        <v>385.91</v>
      </c>
    </row>
    <row r="462" spans="1:10" ht="21.75">
      <c r="A462" s="113"/>
      <c r="B462" s="115">
        <v>2</v>
      </c>
      <c r="C462" s="116">
        <v>87.4464</v>
      </c>
      <c r="D462" s="116">
        <v>87.4573</v>
      </c>
      <c r="E462" s="116">
        <f t="shared" si="22"/>
        <v>0.010900000000006571</v>
      </c>
      <c r="F462" s="205">
        <f t="shared" si="24"/>
        <v>30.90620392425589</v>
      </c>
      <c r="G462" s="150">
        <f t="shared" si="23"/>
        <v>352.68000000000006</v>
      </c>
      <c r="H462" s="115">
        <v>20</v>
      </c>
      <c r="I462" s="150">
        <v>653.08</v>
      </c>
      <c r="J462" s="112">
        <v>300.4</v>
      </c>
    </row>
    <row r="463" spans="1:10" ht="21.75">
      <c r="A463" s="113"/>
      <c r="B463" s="115">
        <v>3</v>
      </c>
      <c r="C463" s="116">
        <v>85.8631</v>
      </c>
      <c r="D463" s="116">
        <v>85.8724</v>
      </c>
      <c r="E463" s="116">
        <f t="shared" si="22"/>
        <v>0.00929999999999609</v>
      </c>
      <c r="F463" s="205">
        <f t="shared" si="24"/>
        <v>25.831898227865366</v>
      </c>
      <c r="G463" s="150">
        <f t="shared" si="23"/>
        <v>360.02</v>
      </c>
      <c r="H463" s="115">
        <v>21</v>
      </c>
      <c r="I463" s="150">
        <v>694.28</v>
      </c>
      <c r="J463" s="112">
        <v>334.26</v>
      </c>
    </row>
    <row r="464" spans="1:10" ht="21.75">
      <c r="A464" s="113">
        <v>23272</v>
      </c>
      <c r="B464" s="115">
        <v>4</v>
      </c>
      <c r="C464" s="116">
        <v>85.0266</v>
      </c>
      <c r="D464" s="116">
        <v>85.0374</v>
      </c>
      <c r="E464" s="116">
        <f t="shared" si="22"/>
        <v>0.010800000000003251</v>
      </c>
      <c r="F464" s="205">
        <f t="shared" si="24"/>
        <v>28.6540553447859</v>
      </c>
      <c r="G464" s="150">
        <f t="shared" si="23"/>
        <v>376.90999999999997</v>
      </c>
      <c r="H464" s="115">
        <v>22</v>
      </c>
      <c r="I464" s="150">
        <v>746.43</v>
      </c>
      <c r="J464" s="112">
        <v>369.52</v>
      </c>
    </row>
    <row r="465" spans="1:10" ht="21.75">
      <c r="A465" s="113"/>
      <c r="B465" s="115">
        <v>5</v>
      </c>
      <c r="C465" s="116">
        <v>84.9701</v>
      </c>
      <c r="D465" s="116">
        <v>84.9843</v>
      </c>
      <c r="E465" s="116">
        <f t="shared" si="22"/>
        <v>0.014200000000002433</v>
      </c>
      <c r="F465" s="205">
        <f t="shared" si="24"/>
        <v>42.09777356141956</v>
      </c>
      <c r="G465" s="150">
        <f t="shared" si="23"/>
        <v>337.31000000000006</v>
      </c>
      <c r="H465" s="115">
        <v>23</v>
      </c>
      <c r="I465" s="150">
        <v>675.45</v>
      </c>
      <c r="J465" s="112">
        <v>338.14</v>
      </c>
    </row>
    <row r="466" spans="1:10" ht="21.75">
      <c r="A466" s="113"/>
      <c r="B466" s="115">
        <v>6</v>
      </c>
      <c r="C466" s="116">
        <v>87.4454</v>
      </c>
      <c r="D466" s="116">
        <v>87.4592</v>
      </c>
      <c r="E466" s="116">
        <f t="shared" si="22"/>
        <v>0.013799999999989154</v>
      </c>
      <c r="F466" s="205">
        <f t="shared" si="24"/>
        <v>43.326740133713706</v>
      </c>
      <c r="G466" s="150">
        <f t="shared" si="23"/>
        <v>318.51000000000005</v>
      </c>
      <c r="H466" s="115">
        <v>24</v>
      </c>
      <c r="I466" s="150">
        <v>769.96</v>
      </c>
      <c r="J466" s="112">
        <v>451.45</v>
      </c>
    </row>
    <row r="467" spans="1:10" ht="21.75">
      <c r="A467" s="113">
        <v>23279</v>
      </c>
      <c r="B467" s="115">
        <v>7</v>
      </c>
      <c r="C467" s="116">
        <v>86.3727</v>
      </c>
      <c r="D467" s="116">
        <v>86.4025</v>
      </c>
      <c r="E467" s="116">
        <f t="shared" si="22"/>
        <v>0.02980000000000871</v>
      </c>
      <c r="F467" s="205">
        <f t="shared" si="24"/>
        <v>99.37308256638892</v>
      </c>
      <c r="G467" s="150">
        <f t="shared" si="23"/>
        <v>299.88</v>
      </c>
      <c r="H467" s="115">
        <v>25</v>
      </c>
      <c r="I467" s="150">
        <v>872.32</v>
      </c>
      <c r="J467" s="112">
        <v>572.44</v>
      </c>
    </row>
    <row r="468" spans="1:10" ht="21.75">
      <c r="A468" s="113"/>
      <c r="B468" s="115">
        <v>8</v>
      </c>
      <c r="C468" s="116">
        <v>84.7915</v>
      </c>
      <c r="D468" s="116">
        <v>84.8217</v>
      </c>
      <c r="E468" s="116">
        <f t="shared" si="22"/>
        <v>0.030200000000007776</v>
      </c>
      <c r="F468" s="205">
        <f t="shared" si="24"/>
        <v>78.16341848489215</v>
      </c>
      <c r="G468" s="150">
        <f t="shared" si="23"/>
        <v>386.37</v>
      </c>
      <c r="H468" s="115">
        <v>26</v>
      </c>
      <c r="I468" s="150">
        <v>756.34</v>
      </c>
      <c r="J468" s="112">
        <v>369.97</v>
      </c>
    </row>
    <row r="469" spans="1:10" ht="21.75">
      <c r="A469" s="113"/>
      <c r="B469" s="115">
        <v>9</v>
      </c>
      <c r="C469" s="116">
        <v>87.5877</v>
      </c>
      <c r="D469" s="116">
        <v>87.6077</v>
      </c>
      <c r="E469" s="116">
        <f t="shared" si="22"/>
        <v>0.01999999999999602</v>
      </c>
      <c r="F469" s="205">
        <f t="shared" si="24"/>
        <v>49.8442367601147</v>
      </c>
      <c r="G469" s="150">
        <f t="shared" si="23"/>
        <v>401.24999999999994</v>
      </c>
      <c r="H469" s="115">
        <v>27</v>
      </c>
      <c r="I469" s="150">
        <v>771.54</v>
      </c>
      <c r="J469" s="112">
        <v>370.29</v>
      </c>
    </row>
    <row r="470" spans="1:10" ht="21.75">
      <c r="A470" s="113">
        <v>23300</v>
      </c>
      <c r="B470" s="115">
        <v>10</v>
      </c>
      <c r="C470" s="116">
        <v>85.0609</v>
      </c>
      <c r="D470" s="116">
        <v>85.0805</v>
      </c>
      <c r="E470" s="116">
        <f t="shared" si="22"/>
        <v>0.019599999999996953</v>
      </c>
      <c r="F470" s="205">
        <f t="shared" si="24"/>
        <v>60.74129168215246</v>
      </c>
      <c r="G470" s="150">
        <f t="shared" si="23"/>
        <v>322.67999999999995</v>
      </c>
      <c r="H470" s="115">
        <v>28</v>
      </c>
      <c r="I470" s="150">
        <v>841.64</v>
      </c>
      <c r="J470" s="112">
        <v>518.96</v>
      </c>
    </row>
    <row r="471" spans="1:10" ht="21.75">
      <c r="A471" s="113"/>
      <c r="B471" s="115">
        <v>11</v>
      </c>
      <c r="C471" s="116">
        <v>86.0744</v>
      </c>
      <c r="D471" s="116">
        <v>86.0916</v>
      </c>
      <c r="E471" s="116">
        <f t="shared" si="22"/>
        <v>0.017200000000002547</v>
      </c>
      <c r="F471" s="205">
        <f t="shared" si="24"/>
        <v>52.69607843138034</v>
      </c>
      <c r="G471" s="150">
        <f t="shared" si="23"/>
        <v>326.40000000000003</v>
      </c>
      <c r="H471" s="115">
        <v>29</v>
      </c>
      <c r="I471" s="150">
        <v>832.32</v>
      </c>
      <c r="J471" s="112">
        <v>505.92</v>
      </c>
    </row>
    <row r="472" spans="1:10" ht="21.75">
      <c r="A472" s="113"/>
      <c r="B472" s="115">
        <v>12</v>
      </c>
      <c r="C472" s="116">
        <v>84.8273</v>
      </c>
      <c r="D472" s="116">
        <v>84.848</v>
      </c>
      <c r="E472" s="116">
        <f t="shared" si="22"/>
        <v>0.020700000000005048</v>
      </c>
      <c r="F472" s="205">
        <f t="shared" si="24"/>
        <v>56.60377358491947</v>
      </c>
      <c r="G472" s="150">
        <f t="shared" si="23"/>
        <v>365.7</v>
      </c>
      <c r="H472" s="115">
        <v>30</v>
      </c>
      <c r="I472" s="150">
        <v>680.04</v>
      </c>
      <c r="J472" s="112">
        <v>314.34</v>
      </c>
    </row>
    <row r="473" spans="1:10" ht="21.75">
      <c r="A473" s="113">
        <v>23306</v>
      </c>
      <c r="B473" s="115">
        <v>13</v>
      </c>
      <c r="C473" s="116">
        <v>85.2703</v>
      </c>
      <c r="D473" s="116">
        <v>85.2727</v>
      </c>
      <c r="E473" s="116">
        <f t="shared" si="22"/>
        <v>0.0023999999999944066</v>
      </c>
      <c r="F473" s="205">
        <f t="shared" si="24"/>
        <v>7.169101173923609</v>
      </c>
      <c r="G473" s="150">
        <f t="shared" si="23"/>
        <v>334.77</v>
      </c>
      <c r="H473" s="115">
        <v>31</v>
      </c>
      <c r="I473" s="150">
        <v>696.99</v>
      </c>
      <c r="J473" s="112">
        <v>362.22</v>
      </c>
    </row>
    <row r="474" spans="1:10" ht="21.75">
      <c r="A474" s="113"/>
      <c r="B474" s="115">
        <v>14</v>
      </c>
      <c r="C474" s="116">
        <v>87.7464</v>
      </c>
      <c r="D474" s="116">
        <v>87.7555</v>
      </c>
      <c r="E474" s="116">
        <f t="shared" si="22"/>
        <v>0.00910000000000366</v>
      </c>
      <c r="F474" s="205">
        <f t="shared" si="24"/>
        <v>25.246220002784465</v>
      </c>
      <c r="G474" s="150">
        <f t="shared" si="23"/>
        <v>360.45</v>
      </c>
      <c r="H474" s="115">
        <v>32</v>
      </c>
      <c r="I474" s="150">
        <v>710.36</v>
      </c>
      <c r="J474" s="112">
        <v>349.91</v>
      </c>
    </row>
    <row r="475" spans="1:10" ht="21.75">
      <c r="A475" s="113"/>
      <c r="B475" s="115">
        <v>15</v>
      </c>
      <c r="C475" s="116">
        <v>86.9624</v>
      </c>
      <c r="D475" s="116">
        <v>86.968</v>
      </c>
      <c r="E475" s="116">
        <f t="shared" si="22"/>
        <v>0.00560000000000116</v>
      </c>
      <c r="F475" s="205">
        <f aca="true" t="shared" si="25" ref="F475:F508">((10^6)*E475/G475)</f>
        <v>16.363264471265403</v>
      </c>
      <c r="G475" s="150">
        <f t="shared" si="23"/>
        <v>342.23</v>
      </c>
      <c r="H475" s="115">
        <v>33</v>
      </c>
      <c r="I475" s="150">
        <v>714.25</v>
      </c>
      <c r="J475" s="112">
        <v>372.02</v>
      </c>
    </row>
    <row r="476" spans="1:10" ht="21.75">
      <c r="A476" s="113">
        <v>23310</v>
      </c>
      <c r="B476" s="115">
        <v>16</v>
      </c>
      <c r="C476" s="116">
        <v>85.6401</v>
      </c>
      <c r="D476" s="116">
        <v>85.6576</v>
      </c>
      <c r="E476" s="116">
        <f t="shared" si="22"/>
        <v>0.017499999999998295</v>
      </c>
      <c r="F476" s="205">
        <f t="shared" si="25"/>
        <v>58.77019175873424</v>
      </c>
      <c r="G476" s="150">
        <f t="shared" si="23"/>
        <v>297.77</v>
      </c>
      <c r="H476" s="115">
        <v>34</v>
      </c>
      <c r="I476" s="150">
        <v>863.75</v>
      </c>
      <c r="J476" s="112">
        <v>565.98</v>
      </c>
    </row>
    <row r="477" spans="1:10" ht="21.75">
      <c r="A477" s="113"/>
      <c r="B477" s="115">
        <v>17</v>
      </c>
      <c r="C477" s="116">
        <v>89.3572</v>
      </c>
      <c r="D477" s="116">
        <v>89.3747</v>
      </c>
      <c r="E477" s="116">
        <f t="shared" si="22"/>
        <v>0.017499999999998295</v>
      </c>
      <c r="F477" s="205">
        <f t="shared" si="25"/>
        <v>54.54262116253169</v>
      </c>
      <c r="G477" s="150">
        <f t="shared" si="23"/>
        <v>320.85</v>
      </c>
      <c r="H477" s="115">
        <v>35</v>
      </c>
      <c r="I477" s="150">
        <v>833.13</v>
      </c>
      <c r="J477" s="112">
        <v>512.28</v>
      </c>
    </row>
    <row r="478" spans="1:10" ht="21.75">
      <c r="A478" s="113"/>
      <c r="B478" s="115">
        <v>18</v>
      </c>
      <c r="C478" s="116">
        <v>86.7765</v>
      </c>
      <c r="D478" s="116">
        <v>86.7923</v>
      </c>
      <c r="E478" s="116">
        <f t="shared" si="22"/>
        <v>0.015799999999998704</v>
      </c>
      <c r="F478" s="205">
        <f t="shared" si="25"/>
        <v>44.17726827904014</v>
      </c>
      <c r="G478" s="150">
        <f t="shared" si="23"/>
        <v>357.65</v>
      </c>
      <c r="H478" s="115">
        <v>36</v>
      </c>
      <c r="I478" s="150">
        <v>708.79</v>
      </c>
      <c r="J478" s="112">
        <v>351.14</v>
      </c>
    </row>
    <row r="479" spans="1:10" ht="21.75">
      <c r="A479" s="113">
        <v>23321</v>
      </c>
      <c r="B479" s="115">
        <v>7</v>
      </c>
      <c r="C479" s="116">
        <v>86.406</v>
      </c>
      <c r="D479" s="116">
        <v>86.413</v>
      </c>
      <c r="E479" s="116">
        <f t="shared" si="22"/>
        <v>0.006999999999990791</v>
      </c>
      <c r="F479" s="205">
        <f t="shared" si="25"/>
        <v>21.275949059271113</v>
      </c>
      <c r="G479" s="150">
        <f t="shared" si="23"/>
        <v>329.0100000000001</v>
      </c>
      <c r="H479" s="115">
        <v>37</v>
      </c>
      <c r="I479" s="150">
        <v>847.19</v>
      </c>
      <c r="J479" s="112">
        <v>518.18</v>
      </c>
    </row>
    <row r="480" spans="1:10" ht="21.75">
      <c r="A480" s="113"/>
      <c r="B480" s="115">
        <v>8</v>
      </c>
      <c r="C480" s="116">
        <v>84.8044</v>
      </c>
      <c r="D480" s="116">
        <v>84.8097</v>
      </c>
      <c r="E480" s="116">
        <f t="shared" si="22"/>
        <v>0.0053000000000054115</v>
      </c>
      <c r="F480" s="205">
        <f t="shared" si="25"/>
        <v>15.183201077163353</v>
      </c>
      <c r="G480" s="150">
        <f t="shared" si="23"/>
        <v>349.07</v>
      </c>
      <c r="H480" s="115">
        <v>38</v>
      </c>
      <c r="I480" s="150">
        <v>684.4</v>
      </c>
      <c r="J480" s="112">
        <v>335.33</v>
      </c>
    </row>
    <row r="481" spans="1:10" ht="21.75">
      <c r="A481" s="113"/>
      <c r="B481" s="115">
        <v>9</v>
      </c>
      <c r="C481" s="116">
        <v>87.6403</v>
      </c>
      <c r="D481" s="116">
        <v>87.6417</v>
      </c>
      <c r="E481" s="116">
        <f t="shared" si="22"/>
        <v>0.0014000000000038426</v>
      </c>
      <c r="F481" s="205">
        <f t="shared" si="25"/>
        <v>4.7664442326155605</v>
      </c>
      <c r="G481" s="150">
        <f t="shared" si="23"/>
        <v>293.72</v>
      </c>
      <c r="H481" s="115">
        <v>39</v>
      </c>
      <c r="I481" s="150">
        <v>830.08</v>
      </c>
      <c r="J481" s="112">
        <v>536.36</v>
      </c>
    </row>
    <row r="482" spans="1:10" ht="21.75">
      <c r="A482" s="113">
        <v>23338</v>
      </c>
      <c r="B482" s="115">
        <v>10</v>
      </c>
      <c r="C482" s="116">
        <v>85.1</v>
      </c>
      <c r="D482" s="116">
        <v>85.1056</v>
      </c>
      <c r="E482" s="116">
        <f t="shared" si="22"/>
        <v>0.00560000000000116</v>
      </c>
      <c r="F482" s="205">
        <f t="shared" si="25"/>
        <v>17.96023091725837</v>
      </c>
      <c r="G482" s="150">
        <f t="shared" si="23"/>
        <v>311.79999999999995</v>
      </c>
      <c r="H482" s="115">
        <v>40</v>
      </c>
      <c r="I482" s="150">
        <v>874.01</v>
      </c>
      <c r="J482" s="112">
        <v>562.21</v>
      </c>
    </row>
    <row r="483" spans="1:10" ht="21.75">
      <c r="A483" s="113"/>
      <c r="B483" s="115">
        <v>11</v>
      </c>
      <c r="C483" s="116">
        <v>86.1105</v>
      </c>
      <c r="D483" s="116">
        <v>86.1145</v>
      </c>
      <c r="E483" s="116">
        <f t="shared" si="22"/>
        <v>0.0040000000000048885</v>
      </c>
      <c r="F483" s="205">
        <f t="shared" si="25"/>
        <v>12.325516901380116</v>
      </c>
      <c r="G483" s="150">
        <f t="shared" si="23"/>
        <v>324.53</v>
      </c>
      <c r="H483" s="115">
        <v>41</v>
      </c>
      <c r="I483" s="150">
        <v>879.42</v>
      </c>
      <c r="J483" s="112">
        <v>554.89</v>
      </c>
    </row>
    <row r="484" spans="1:10" ht="21.75">
      <c r="A484" s="113"/>
      <c r="B484" s="115">
        <v>12</v>
      </c>
      <c r="C484" s="116">
        <v>84.8397</v>
      </c>
      <c r="D484" s="116">
        <v>84.8449</v>
      </c>
      <c r="E484" s="116">
        <f t="shared" si="22"/>
        <v>0.005200000000002092</v>
      </c>
      <c r="F484" s="205">
        <f t="shared" si="25"/>
        <v>16.121031746038227</v>
      </c>
      <c r="G484" s="150">
        <f t="shared" si="23"/>
        <v>322.56000000000006</v>
      </c>
      <c r="H484" s="115">
        <v>42</v>
      </c>
      <c r="I484" s="150">
        <v>823.33</v>
      </c>
      <c r="J484" s="112">
        <v>500.77</v>
      </c>
    </row>
    <row r="485" spans="1:10" ht="21.75">
      <c r="A485" s="113">
        <v>23352</v>
      </c>
      <c r="B485" s="115">
        <v>7</v>
      </c>
      <c r="C485" s="116">
        <v>86.389</v>
      </c>
      <c r="D485" s="116">
        <v>86.3922</v>
      </c>
      <c r="E485" s="116">
        <f t="shared" si="22"/>
        <v>0.003200000000006753</v>
      </c>
      <c r="F485" s="205">
        <f t="shared" si="25"/>
        <v>10.223968816916685</v>
      </c>
      <c r="G485" s="150">
        <f t="shared" si="23"/>
        <v>312.99</v>
      </c>
      <c r="H485" s="115">
        <v>43</v>
      </c>
      <c r="I485" s="150">
        <v>842.32</v>
      </c>
      <c r="J485" s="112">
        <v>529.33</v>
      </c>
    </row>
    <row r="486" spans="1:10" ht="21.75">
      <c r="A486" s="113"/>
      <c r="B486" s="115">
        <v>8</v>
      </c>
      <c r="C486" s="116">
        <v>84.8043</v>
      </c>
      <c r="D486" s="116">
        <v>84.8125</v>
      </c>
      <c r="E486" s="116">
        <f t="shared" si="22"/>
        <v>0.008200000000002206</v>
      </c>
      <c r="F486" s="205">
        <f t="shared" si="25"/>
        <v>25.919018870317046</v>
      </c>
      <c r="G486" s="150">
        <f t="shared" si="23"/>
        <v>316.37</v>
      </c>
      <c r="H486" s="115">
        <v>44</v>
      </c>
      <c r="I486" s="150">
        <v>671.27</v>
      </c>
      <c r="J486" s="112">
        <v>354.9</v>
      </c>
    </row>
    <row r="487" spans="1:10" ht="21.75">
      <c r="A487" s="113"/>
      <c r="B487" s="115">
        <v>9</v>
      </c>
      <c r="C487" s="116">
        <v>87.686</v>
      </c>
      <c r="D487" s="116">
        <v>87.6918</v>
      </c>
      <c r="E487" s="116">
        <f t="shared" si="22"/>
        <v>0.005799999999993588</v>
      </c>
      <c r="F487" s="205">
        <f t="shared" si="25"/>
        <v>16.973457024943926</v>
      </c>
      <c r="G487" s="150">
        <f t="shared" si="23"/>
        <v>341.7099999999999</v>
      </c>
      <c r="H487" s="115">
        <v>45</v>
      </c>
      <c r="I487" s="150">
        <v>717.81</v>
      </c>
      <c r="J487" s="112">
        <v>376.1</v>
      </c>
    </row>
    <row r="488" spans="1:10" ht="21.75">
      <c r="A488" s="113">
        <v>23361</v>
      </c>
      <c r="B488" s="115">
        <v>10</v>
      </c>
      <c r="C488" s="116">
        <v>85.1036</v>
      </c>
      <c r="D488" s="116">
        <v>85.1086</v>
      </c>
      <c r="E488" s="116">
        <f t="shared" si="22"/>
        <v>0.0049999999999954525</v>
      </c>
      <c r="F488" s="205">
        <f t="shared" si="25"/>
        <v>16.447909470691314</v>
      </c>
      <c r="G488" s="150">
        <f t="shared" si="23"/>
        <v>303.99</v>
      </c>
      <c r="H488" s="115">
        <v>46</v>
      </c>
      <c r="I488" s="150">
        <v>856.96</v>
      </c>
      <c r="J488" s="112">
        <v>552.97</v>
      </c>
    </row>
    <row r="489" spans="1:10" ht="21.75">
      <c r="A489" s="113"/>
      <c r="B489" s="115">
        <v>11</v>
      </c>
      <c r="C489" s="116">
        <v>86.1145</v>
      </c>
      <c r="D489" s="116">
        <v>86.1193</v>
      </c>
      <c r="E489" s="116">
        <f t="shared" si="22"/>
        <v>0.004799999999988813</v>
      </c>
      <c r="F489" s="205">
        <f t="shared" si="25"/>
        <v>15.005158023035463</v>
      </c>
      <c r="G489" s="150">
        <f t="shared" si="23"/>
        <v>319.88999999999993</v>
      </c>
      <c r="H489" s="115">
        <v>47</v>
      </c>
      <c r="I489" s="150">
        <v>756.05</v>
      </c>
      <c r="J489" s="112">
        <v>436.16</v>
      </c>
    </row>
    <row r="490" spans="1:10" ht="21.75">
      <c r="A490" s="113"/>
      <c r="B490" s="115">
        <v>12</v>
      </c>
      <c r="C490" s="116">
        <v>84.8687</v>
      </c>
      <c r="D490" s="116">
        <v>84.8758</v>
      </c>
      <c r="E490" s="116">
        <f t="shared" si="22"/>
        <v>0.007099999999994111</v>
      </c>
      <c r="F490" s="205">
        <f t="shared" si="25"/>
        <v>19.844042594801728</v>
      </c>
      <c r="G490" s="150">
        <f t="shared" si="23"/>
        <v>357.79</v>
      </c>
      <c r="H490" s="115">
        <v>48</v>
      </c>
      <c r="I490" s="150">
        <v>718.95</v>
      </c>
      <c r="J490" s="112">
        <v>361.16</v>
      </c>
    </row>
    <row r="491" spans="1:10" ht="21.75">
      <c r="A491" s="113">
        <v>23384</v>
      </c>
      <c r="B491" s="115">
        <v>28</v>
      </c>
      <c r="C491" s="116">
        <v>91.6953</v>
      </c>
      <c r="D491" s="116">
        <v>91.7034</v>
      </c>
      <c r="E491" s="116">
        <f t="shared" si="22"/>
        <v>0.008099999999998886</v>
      </c>
      <c r="F491" s="205">
        <f t="shared" si="25"/>
        <v>26.61059824566801</v>
      </c>
      <c r="G491" s="150">
        <f t="shared" si="23"/>
        <v>304.39</v>
      </c>
      <c r="H491" s="115">
        <v>49</v>
      </c>
      <c r="I491" s="150">
        <v>856</v>
      </c>
      <c r="J491" s="112">
        <v>551.61</v>
      </c>
    </row>
    <row r="492" spans="1:10" ht="21.75">
      <c r="A492" s="113"/>
      <c r="B492" s="115">
        <v>29</v>
      </c>
      <c r="C492" s="116">
        <v>85.2195</v>
      </c>
      <c r="D492" s="116">
        <v>85.2266</v>
      </c>
      <c r="E492" s="116">
        <f t="shared" si="22"/>
        <v>0.007100000000008322</v>
      </c>
      <c r="F492" s="205">
        <f t="shared" si="25"/>
        <v>20.017480053027498</v>
      </c>
      <c r="G492" s="150">
        <f t="shared" si="23"/>
        <v>354.68999999999994</v>
      </c>
      <c r="H492" s="115">
        <v>50</v>
      </c>
      <c r="I492" s="150">
        <v>690.8</v>
      </c>
      <c r="J492" s="112">
        <v>336.11</v>
      </c>
    </row>
    <row r="493" spans="1:10" ht="21.75">
      <c r="A493" s="113"/>
      <c r="B493" s="115">
        <v>30</v>
      </c>
      <c r="C493" s="116">
        <v>85.2918</v>
      </c>
      <c r="D493" s="116">
        <v>85.2994</v>
      </c>
      <c r="E493" s="116">
        <f t="shared" si="22"/>
        <v>0.007600000000010709</v>
      </c>
      <c r="F493" s="205">
        <f t="shared" si="25"/>
        <v>25.497366390481133</v>
      </c>
      <c r="G493" s="150">
        <f t="shared" si="23"/>
        <v>298.06999999999994</v>
      </c>
      <c r="H493" s="115">
        <v>51</v>
      </c>
      <c r="I493" s="150">
        <v>863.18</v>
      </c>
      <c r="J493" s="112">
        <v>565.11</v>
      </c>
    </row>
    <row r="494" spans="1:10" ht="21.75">
      <c r="A494" s="113">
        <v>23401</v>
      </c>
      <c r="B494" s="115">
        <v>31</v>
      </c>
      <c r="C494" s="116">
        <v>93.389</v>
      </c>
      <c r="D494" s="116">
        <v>93.3974</v>
      </c>
      <c r="E494" s="116">
        <f t="shared" si="22"/>
        <v>0.008400000000008845</v>
      </c>
      <c r="F494" s="205">
        <f t="shared" si="25"/>
        <v>29.47989050329489</v>
      </c>
      <c r="G494" s="150">
        <f t="shared" si="23"/>
        <v>284.93999999999994</v>
      </c>
      <c r="H494" s="115">
        <v>52</v>
      </c>
      <c r="I494" s="150">
        <v>841.13</v>
      </c>
      <c r="J494" s="112">
        <v>556.19</v>
      </c>
    </row>
    <row r="495" spans="1:10" ht="21.75">
      <c r="A495" s="113"/>
      <c r="B495" s="115">
        <v>32</v>
      </c>
      <c r="C495" s="116">
        <v>83.9365</v>
      </c>
      <c r="D495" s="116">
        <v>83.9421</v>
      </c>
      <c r="E495" s="116">
        <f t="shared" si="22"/>
        <v>0.00560000000000116</v>
      </c>
      <c r="F495" s="205">
        <f t="shared" si="25"/>
        <v>17.837235228543275</v>
      </c>
      <c r="G495" s="150">
        <f t="shared" si="23"/>
        <v>313.94999999999993</v>
      </c>
      <c r="H495" s="115">
        <v>53</v>
      </c>
      <c r="I495" s="150">
        <v>863.41</v>
      </c>
      <c r="J495" s="112">
        <v>549.46</v>
      </c>
    </row>
    <row r="496" spans="1:10" ht="21.75">
      <c r="A496" s="113"/>
      <c r="B496" s="115">
        <v>33</v>
      </c>
      <c r="C496" s="116">
        <v>91.0546</v>
      </c>
      <c r="D496" s="116">
        <v>91.0617</v>
      </c>
      <c r="E496" s="116">
        <f t="shared" si="22"/>
        <v>0.007100000000008322</v>
      </c>
      <c r="F496" s="205">
        <f t="shared" si="25"/>
        <v>21.763786285774827</v>
      </c>
      <c r="G496" s="150">
        <f t="shared" si="23"/>
        <v>326.23</v>
      </c>
      <c r="H496" s="115">
        <v>54</v>
      </c>
      <c r="I496" s="150">
        <v>692.24</v>
      </c>
      <c r="J496" s="112">
        <v>366.01</v>
      </c>
    </row>
    <row r="497" spans="1:10" ht="21.75">
      <c r="A497" s="113">
        <v>23412</v>
      </c>
      <c r="B497" s="115">
        <v>7</v>
      </c>
      <c r="C497" s="116">
        <v>86.37</v>
      </c>
      <c r="D497" s="116">
        <v>86.3718</v>
      </c>
      <c r="E497" s="116">
        <f t="shared" si="22"/>
        <v>0.0017999999999886995</v>
      </c>
      <c r="F497" s="205">
        <f t="shared" si="25"/>
        <v>6.192376496452109</v>
      </c>
      <c r="G497" s="150">
        <f t="shared" si="23"/>
        <v>290.68000000000006</v>
      </c>
      <c r="H497" s="115">
        <v>55</v>
      </c>
      <c r="I497" s="150">
        <v>845.33</v>
      </c>
      <c r="J497" s="112">
        <v>554.65</v>
      </c>
    </row>
    <row r="498" spans="1:10" ht="21.75">
      <c r="A498" s="113"/>
      <c r="B498" s="115">
        <v>8</v>
      </c>
      <c r="C498" s="116">
        <v>84.7853</v>
      </c>
      <c r="D498" s="116">
        <v>84.7873</v>
      </c>
      <c r="E498" s="116">
        <f t="shared" si="22"/>
        <v>0.001999999999995339</v>
      </c>
      <c r="F498" s="205">
        <f t="shared" si="25"/>
        <v>6.386307756155887</v>
      </c>
      <c r="G498" s="150">
        <f t="shared" si="23"/>
        <v>313.16999999999996</v>
      </c>
      <c r="H498" s="115">
        <v>56</v>
      </c>
      <c r="I498" s="150">
        <v>818.66</v>
      </c>
      <c r="J498" s="112">
        <v>505.49</v>
      </c>
    </row>
    <row r="499" spans="1:10" ht="21.75">
      <c r="A499" s="113"/>
      <c r="B499" s="115">
        <v>9</v>
      </c>
      <c r="C499" s="116">
        <v>87.63</v>
      </c>
      <c r="D499" s="116">
        <v>87.634</v>
      </c>
      <c r="E499" s="116">
        <f t="shared" si="22"/>
        <v>0.0040000000000048885</v>
      </c>
      <c r="F499" s="205">
        <f t="shared" si="25"/>
        <v>11.393090090873816</v>
      </c>
      <c r="G499" s="150">
        <f t="shared" si="23"/>
        <v>351.09000000000003</v>
      </c>
      <c r="H499" s="115">
        <v>57</v>
      </c>
      <c r="I499" s="150">
        <v>665.59</v>
      </c>
      <c r="J499" s="112">
        <v>314.5</v>
      </c>
    </row>
    <row r="500" spans="1:10" ht="21.75">
      <c r="A500" s="113">
        <v>23429</v>
      </c>
      <c r="B500" s="115">
        <v>10</v>
      </c>
      <c r="C500" s="116">
        <v>85.0804</v>
      </c>
      <c r="D500" s="116">
        <v>85.0846</v>
      </c>
      <c r="E500" s="116">
        <f t="shared" si="22"/>
        <v>0.004199999999997317</v>
      </c>
      <c r="F500" s="205">
        <f t="shared" si="25"/>
        <v>11.706338145931536</v>
      </c>
      <c r="G500" s="150">
        <f t="shared" si="23"/>
        <v>358.78000000000003</v>
      </c>
      <c r="H500" s="115">
        <v>58</v>
      </c>
      <c r="I500" s="150">
        <v>728.82</v>
      </c>
      <c r="J500" s="112">
        <v>370.04</v>
      </c>
    </row>
    <row r="501" spans="1:10" ht="21.75">
      <c r="A501" s="113"/>
      <c r="B501" s="115">
        <v>11</v>
      </c>
      <c r="C501" s="116">
        <v>86.1077</v>
      </c>
      <c r="D501" s="116">
        <v>86.1112</v>
      </c>
      <c r="E501" s="116">
        <f t="shared" si="22"/>
        <v>0.003500000000002501</v>
      </c>
      <c r="F501" s="205">
        <f t="shared" si="25"/>
        <v>11.967039354472256</v>
      </c>
      <c r="G501" s="150">
        <f t="shared" si="23"/>
        <v>292.47</v>
      </c>
      <c r="H501" s="115">
        <v>59</v>
      </c>
      <c r="I501" s="150">
        <v>832.5</v>
      </c>
      <c r="J501" s="112">
        <v>540.03</v>
      </c>
    </row>
    <row r="502" spans="1:10" ht="21.75">
      <c r="A502" s="113"/>
      <c r="B502" s="115">
        <v>12</v>
      </c>
      <c r="C502" s="116">
        <v>84.8038</v>
      </c>
      <c r="D502" s="116">
        <v>84.8076</v>
      </c>
      <c r="E502" s="116">
        <f t="shared" si="22"/>
        <v>0.0037999999999982492</v>
      </c>
      <c r="F502" s="205">
        <f t="shared" si="25"/>
        <v>10.926447754322414</v>
      </c>
      <c r="G502" s="150">
        <f t="shared" si="23"/>
        <v>347.78000000000003</v>
      </c>
      <c r="H502" s="115">
        <v>60</v>
      </c>
      <c r="I502" s="150">
        <v>708.69</v>
      </c>
      <c r="J502" s="112">
        <v>360.91</v>
      </c>
    </row>
    <row r="503" spans="1:10" ht="21.75">
      <c r="A503" s="113"/>
      <c r="B503" s="115"/>
      <c r="C503" s="116"/>
      <c r="D503" s="116"/>
      <c r="E503" s="116"/>
      <c r="F503" s="205" t="e">
        <f t="shared" si="25"/>
        <v>#DIV/0!</v>
      </c>
      <c r="G503" s="150"/>
      <c r="H503" s="115">
        <v>61</v>
      </c>
      <c r="I503" s="150"/>
      <c r="J503" s="112"/>
    </row>
    <row r="504" spans="1:10" ht="21.75">
      <c r="A504" s="113"/>
      <c r="B504" s="115"/>
      <c r="C504" s="116"/>
      <c r="D504" s="116"/>
      <c r="E504" s="116"/>
      <c r="F504" s="205" t="e">
        <f t="shared" si="25"/>
        <v>#DIV/0!</v>
      </c>
      <c r="G504" s="150"/>
      <c r="H504" s="115">
        <v>62</v>
      </c>
      <c r="I504" s="150"/>
      <c r="J504" s="112"/>
    </row>
    <row r="505" spans="1:10" ht="21.75">
      <c r="A505" s="113"/>
      <c r="B505" s="115"/>
      <c r="C505" s="116"/>
      <c r="D505" s="116"/>
      <c r="E505" s="116"/>
      <c r="F505" s="205" t="e">
        <f t="shared" si="25"/>
        <v>#DIV/0!</v>
      </c>
      <c r="G505" s="150"/>
      <c r="H505" s="115">
        <v>63</v>
      </c>
      <c r="I505" s="150"/>
      <c r="J505" s="112"/>
    </row>
    <row r="506" spans="1:10" ht="21.75">
      <c r="A506" s="113"/>
      <c r="B506" s="115"/>
      <c r="C506" s="116"/>
      <c r="D506" s="116"/>
      <c r="E506" s="116"/>
      <c r="F506" s="205" t="e">
        <f t="shared" si="25"/>
        <v>#DIV/0!</v>
      </c>
      <c r="G506" s="150"/>
      <c r="H506" s="115">
        <v>64</v>
      </c>
      <c r="I506" s="150"/>
      <c r="J506" s="112"/>
    </row>
    <row r="507" spans="1:10" ht="21.75">
      <c r="A507" s="113"/>
      <c r="B507" s="115"/>
      <c r="C507" s="116"/>
      <c r="D507" s="116"/>
      <c r="E507" s="116"/>
      <c r="F507" s="205" t="e">
        <f t="shared" si="25"/>
        <v>#DIV/0!</v>
      </c>
      <c r="G507" s="150"/>
      <c r="H507" s="115">
        <v>65</v>
      </c>
      <c r="I507" s="150"/>
      <c r="J507" s="112"/>
    </row>
    <row r="508" spans="1:10" ht="21.75">
      <c r="A508" s="113"/>
      <c r="B508" s="115"/>
      <c r="C508" s="116"/>
      <c r="D508" s="116"/>
      <c r="E508" s="116"/>
      <c r="F508" s="205" t="e">
        <f t="shared" si="25"/>
        <v>#DIV/0!</v>
      </c>
      <c r="G508" s="150"/>
      <c r="H508" s="115">
        <v>66</v>
      </c>
      <c r="I508" s="150"/>
      <c r="J508" s="112"/>
    </row>
    <row r="509" ht="21.75">
      <c r="H509" s="115">
        <v>67</v>
      </c>
    </row>
    <row r="510" ht="21.75">
      <c r="H510" s="115">
        <v>68</v>
      </c>
    </row>
    <row r="511" ht="21.75">
      <c r="H511" s="115">
        <v>69</v>
      </c>
    </row>
    <row r="512" ht="21.75">
      <c r="H512" s="115">
        <v>70</v>
      </c>
    </row>
    <row r="513" ht="21.75">
      <c r="H513" s="115">
        <v>71</v>
      </c>
    </row>
    <row r="514" ht="22.5" thickBot="1">
      <c r="H514" s="208">
        <v>72</v>
      </c>
    </row>
    <row r="515" ht="22.5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10"/>
  <sheetViews>
    <sheetView zoomScale="90" zoomScaleNormal="90" zoomScalePageLayoutView="0" workbookViewId="0" topLeftCell="A382">
      <selection activeCell="E399" sqref="E399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3" customWidth="1"/>
    <col min="4" max="4" width="12.00390625" style="77" customWidth="1"/>
    <col min="5" max="5" width="12.57421875" style="1" customWidth="1"/>
    <col min="6" max="6" width="12.57421875" style="77" customWidth="1"/>
    <col min="7" max="7" width="12.57421875" style="1" customWidth="1"/>
    <col min="8" max="8" width="12.57421875" style="77" customWidth="1"/>
    <col min="9" max="9" width="13.7109375" style="2" customWidth="1"/>
    <col min="10" max="12" width="10.7109375" style="77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2" t="s">
        <v>0</v>
      </c>
      <c r="D2" s="83"/>
      <c r="E2" s="3"/>
      <c r="F2" s="83"/>
      <c r="G2" s="3"/>
      <c r="H2" s="83"/>
      <c r="J2" s="83"/>
      <c r="K2" s="83"/>
      <c r="L2" s="83"/>
      <c r="M2" s="3"/>
      <c r="N2" s="3"/>
    </row>
    <row r="3" spans="3:8" ht="24">
      <c r="C3" s="93" t="s">
        <v>160</v>
      </c>
      <c r="H3" s="77" t="s">
        <v>1</v>
      </c>
    </row>
    <row r="4" spans="3:8" ht="24">
      <c r="C4" s="93" t="s">
        <v>159</v>
      </c>
      <c r="H4" s="77" t="s">
        <v>2</v>
      </c>
    </row>
    <row r="5" spans="3:8" ht="27.75" thickBot="1">
      <c r="C5" s="93" t="s">
        <v>156</v>
      </c>
      <c r="H5" s="77" t="s">
        <v>3</v>
      </c>
    </row>
    <row r="6" spans="3:14" ht="0.75" customHeight="1">
      <c r="C6" s="94" t="s">
        <v>4</v>
      </c>
      <c r="D6" s="177" t="s">
        <v>5</v>
      </c>
      <c r="E6" s="4" t="s">
        <v>6</v>
      </c>
      <c r="F6" s="180"/>
      <c r="G6" s="5" t="s">
        <v>77</v>
      </c>
      <c r="H6" s="181" t="s">
        <v>8</v>
      </c>
      <c r="I6" s="6" t="s">
        <v>9</v>
      </c>
      <c r="J6" s="84"/>
      <c r="K6" s="84"/>
      <c r="L6" s="84"/>
      <c r="M6" s="10"/>
      <c r="N6" s="10"/>
    </row>
    <row r="7" spans="3:14" ht="72" hidden="1">
      <c r="C7" s="95"/>
      <c r="D7" s="178" t="s">
        <v>10</v>
      </c>
      <c r="E7" s="7" t="s">
        <v>11</v>
      </c>
      <c r="F7" s="178" t="s">
        <v>12</v>
      </c>
      <c r="G7" s="8" t="s">
        <v>13</v>
      </c>
      <c r="H7" s="178" t="s">
        <v>14</v>
      </c>
      <c r="I7" s="86"/>
      <c r="J7" s="13"/>
      <c r="K7" s="13"/>
      <c r="L7" s="13"/>
      <c r="M7" s="11"/>
      <c r="N7" s="11"/>
    </row>
    <row r="8" spans="3:14" ht="24" hidden="1">
      <c r="C8" s="96" t="s">
        <v>15</v>
      </c>
      <c r="D8" s="179" t="s">
        <v>16</v>
      </c>
      <c r="E8" s="14" t="s">
        <v>17</v>
      </c>
      <c r="F8" s="179" t="s">
        <v>18</v>
      </c>
      <c r="G8" s="14" t="s">
        <v>19</v>
      </c>
      <c r="H8" s="179" t="s">
        <v>20</v>
      </c>
      <c r="I8" s="15" t="s">
        <v>21</v>
      </c>
      <c r="J8" s="85"/>
      <c r="K8" s="85"/>
      <c r="L8" s="85"/>
      <c r="M8" s="12"/>
      <c r="N8" s="12"/>
    </row>
    <row r="9" spans="1:14" ht="24">
      <c r="A9" s="11" t="s">
        <v>24</v>
      </c>
      <c r="B9" s="10">
        <v>1</v>
      </c>
      <c r="C9" s="143">
        <v>39202</v>
      </c>
      <c r="D9" s="13">
        <v>291.28</v>
      </c>
      <c r="E9" s="13">
        <v>5.334</v>
      </c>
      <c r="F9" s="58">
        <f>E9*0.0864</f>
        <v>0.4608576</v>
      </c>
      <c r="G9" s="13">
        <f>+AVERAGE(J9:L9)</f>
        <v>203.9510733333333</v>
      </c>
      <c r="H9" s="58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43">
        <v>39210</v>
      </c>
      <c r="D10" s="13">
        <v>292.11</v>
      </c>
      <c r="E10" s="13">
        <v>80.693</v>
      </c>
      <c r="F10" s="58">
        <f aca="true" t="shared" si="1" ref="F10:F73">E10*0.0864</f>
        <v>6.9718752</v>
      </c>
      <c r="G10" s="13">
        <f aca="true" t="shared" si="2" ref="G10:G19">+AVERAGE(J10:L10)</f>
        <v>105.10366666666665</v>
      </c>
      <c r="H10" s="58">
        <f aca="true" t="shared" si="3" ref="H10:H19">G10*F10</f>
        <v>732.7696470623999</v>
      </c>
      <c r="I10" s="12" t="s">
        <v>44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43">
        <v>39218</v>
      </c>
      <c r="D11" s="13">
        <v>293.21</v>
      </c>
      <c r="E11" s="13">
        <v>142.528</v>
      </c>
      <c r="F11" s="58">
        <f t="shared" si="1"/>
        <v>12.3144192</v>
      </c>
      <c r="G11" s="13">
        <f t="shared" si="2"/>
        <v>67.35733333333333</v>
      </c>
      <c r="H11" s="58">
        <f t="shared" si="3"/>
        <v>829.4664388607999</v>
      </c>
      <c r="I11" s="12" t="s">
        <v>45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43">
        <v>39227</v>
      </c>
      <c r="D12" s="13">
        <v>291.22</v>
      </c>
      <c r="E12" s="13">
        <v>4.742</v>
      </c>
      <c r="F12" s="58">
        <f t="shared" si="1"/>
        <v>0.40970880000000004</v>
      </c>
      <c r="G12" s="13">
        <f t="shared" si="2"/>
        <v>48.25266666666667</v>
      </c>
      <c r="H12" s="58">
        <f t="shared" si="3"/>
        <v>19.769542156800004</v>
      </c>
      <c r="I12" s="12" t="s">
        <v>46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43">
        <v>39239</v>
      </c>
      <c r="D13" s="13">
        <v>291.4</v>
      </c>
      <c r="E13" s="13">
        <v>22.262</v>
      </c>
      <c r="F13" s="58">
        <f t="shared" si="1"/>
        <v>1.9234368000000002</v>
      </c>
      <c r="G13" s="13">
        <f t="shared" si="2"/>
        <v>50.489</v>
      </c>
      <c r="H13" s="58">
        <f t="shared" si="3"/>
        <v>97.1124005952</v>
      </c>
      <c r="I13" s="10" t="s">
        <v>47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43">
        <v>39251</v>
      </c>
      <c r="D14" s="13">
        <v>291.27</v>
      </c>
      <c r="E14" s="13">
        <v>6.769</v>
      </c>
      <c r="F14" s="58">
        <f t="shared" si="1"/>
        <v>0.5848416000000001</v>
      </c>
      <c r="G14" s="13">
        <f t="shared" si="2"/>
        <v>52.72266666666667</v>
      </c>
      <c r="H14" s="58">
        <f t="shared" si="3"/>
        <v>30.834408729600003</v>
      </c>
      <c r="I14" s="10" t="s">
        <v>48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43">
        <v>39261</v>
      </c>
      <c r="D15" s="13">
        <v>291.71</v>
      </c>
      <c r="E15" s="13">
        <v>39.467</v>
      </c>
      <c r="F15" s="58">
        <f t="shared" si="1"/>
        <v>3.4099488</v>
      </c>
      <c r="G15" s="13">
        <f t="shared" si="2"/>
        <v>153.07166666666666</v>
      </c>
      <c r="H15" s="58">
        <f t="shared" si="3"/>
        <v>521.966546064</v>
      </c>
      <c r="I15" s="10" t="s">
        <v>49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43">
        <v>39274</v>
      </c>
      <c r="D16" s="13">
        <v>291.28</v>
      </c>
      <c r="E16" s="13">
        <v>8.699</v>
      </c>
      <c r="F16" s="58">
        <f t="shared" si="1"/>
        <v>0.7515936</v>
      </c>
      <c r="G16" s="13">
        <f t="shared" si="2"/>
        <v>59.193000000000005</v>
      </c>
      <c r="H16" s="58">
        <f t="shared" si="3"/>
        <v>44.489079964800005</v>
      </c>
      <c r="I16" s="10" t="s">
        <v>50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43">
        <v>39279</v>
      </c>
      <c r="D17" s="13">
        <v>291.3</v>
      </c>
      <c r="E17" s="13">
        <v>11.748</v>
      </c>
      <c r="F17" s="58">
        <f t="shared" si="1"/>
        <v>1.0150272</v>
      </c>
      <c r="G17" s="13">
        <f t="shared" si="2"/>
        <v>55.401</v>
      </c>
      <c r="H17" s="58">
        <f t="shared" si="3"/>
        <v>56.23352190720001</v>
      </c>
      <c r="I17" s="10" t="s">
        <v>51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43">
        <v>39290</v>
      </c>
      <c r="D18" s="13">
        <v>291.45</v>
      </c>
      <c r="E18" s="13">
        <v>21.756</v>
      </c>
      <c r="F18" s="58">
        <f t="shared" si="1"/>
        <v>1.8797184</v>
      </c>
      <c r="G18" s="13">
        <f t="shared" si="2"/>
        <v>67.45566666666667</v>
      </c>
      <c r="H18" s="58">
        <f t="shared" si="3"/>
        <v>126.79765781760001</v>
      </c>
      <c r="I18" s="10" t="s">
        <v>52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43">
        <v>39303</v>
      </c>
      <c r="D19" s="13">
        <v>291.34</v>
      </c>
      <c r="E19" s="13">
        <v>16.031</v>
      </c>
      <c r="F19" s="58">
        <f t="shared" si="1"/>
        <v>1.3850784</v>
      </c>
      <c r="G19" s="13">
        <f t="shared" si="2"/>
        <v>170.078</v>
      </c>
      <c r="H19" s="58">
        <f t="shared" si="3"/>
        <v>235.5713641152</v>
      </c>
      <c r="I19" s="10" t="s">
        <v>53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43">
        <v>39309</v>
      </c>
      <c r="D20" s="13">
        <v>291.27</v>
      </c>
      <c r="E20" s="13">
        <v>12.302</v>
      </c>
      <c r="F20" s="58">
        <f t="shared" si="1"/>
        <v>1.0628928</v>
      </c>
      <c r="G20" s="13">
        <f aca="true" t="shared" si="4" ref="G20:G71">+AVERAGE(J20:L20)</f>
        <v>77.96433333333333</v>
      </c>
      <c r="H20" s="58">
        <f aca="true" t="shared" si="5" ref="H20:H30">G20*F20</f>
        <v>82.86772855679999</v>
      </c>
      <c r="I20" s="10" t="s">
        <v>54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43">
        <v>39324</v>
      </c>
      <c r="D21" s="13">
        <v>291.41</v>
      </c>
      <c r="E21" s="13">
        <v>21.365</v>
      </c>
      <c r="F21" s="58">
        <f t="shared" si="1"/>
        <v>1.845936</v>
      </c>
      <c r="G21" s="13">
        <f t="shared" si="4"/>
        <v>70.81</v>
      </c>
      <c r="H21" s="58">
        <f t="shared" si="5"/>
        <v>130.71072816</v>
      </c>
      <c r="I21" s="10" t="s">
        <v>55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43">
        <v>39335</v>
      </c>
      <c r="D22" s="13">
        <v>291.41</v>
      </c>
      <c r="E22" s="13">
        <v>22.925</v>
      </c>
      <c r="F22" s="58">
        <f t="shared" si="1"/>
        <v>1.9807200000000003</v>
      </c>
      <c r="G22" s="13">
        <f t="shared" si="4"/>
        <v>73.03766666666667</v>
      </c>
      <c r="H22" s="58">
        <f t="shared" si="5"/>
        <v>144.66716712000002</v>
      </c>
      <c r="I22" s="10" t="s">
        <v>56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43">
        <v>39351</v>
      </c>
      <c r="D23" s="13">
        <v>291.3</v>
      </c>
      <c r="E23" s="13">
        <v>14.997</v>
      </c>
      <c r="F23" s="58">
        <f t="shared" si="1"/>
        <v>1.2957408000000001</v>
      </c>
      <c r="G23" s="13">
        <f t="shared" si="4"/>
        <v>56.48266666666667</v>
      </c>
      <c r="H23" s="58">
        <f t="shared" si="5"/>
        <v>73.18689569280001</v>
      </c>
      <c r="I23" s="10" t="s">
        <v>57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43">
        <v>39355</v>
      </c>
      <c r="D24" s="13">
        <v>291.63</v>
      </c>
      <c r="E24" s="13">
        <v>41.298</v>
      </c>
      <c r="F24" s="58">
        <f t="shared" si="1"/>
        <v>3.5681472000000003</v>
      </c>
      <c r="G24" s="13">
        <f t="shared" si="4"/>
        <v>98.91266666666667</v>
      </c>
      <c r="H24" s="58">
        <f t="shared" si="5"/>
        <v>352.93495461120006</v>
      </c>
      <c r="I24" s="10" t="s">
        <v>58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43">
        <v>39360</v>
      </c>
      <c r="D25" s="13">
        <v>291.32</v>
      </c>
      <c r="E25" s="13">
        <v>15.477</v>
      </c>
      <c r="F25" s="58">
        <f t="shared" si="1"/>
        <v>1.3372128</v>
      </c>
      <c r="G25" s="13">
        <f t="shared" si="4"/>
        <v>92.019</v>
      </c>
      <c r="H25" s="58">
        <f t="shared" si="5"/>
        <v>123.04898464320001</v>
      </c>
      <c r="I25" s="10" t="s">
        <v>59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43">
        <v>39374</v>
      </c>
      <c r="D26" s="13">
        <v>291.36</v>
      </c>
      <c r="E26" s="13">
        <v>23.35</v>
      </c>
      <c r="F26" s="58">
        <f t="shared" si="1"/>
        <v>2.01744</v>
      </c>
      <c r="G26" s="13">
        <f t="shared" si="4"/>
        <v>88.464</v>
      </c>
      <c r="H26" s="58">
        <f t="shared" si="5"/>
        <v>178.47081216</v>
      </c>
      <c r="I26" s="10" t="s">
        <v>60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43">
        <v>39384</v>
      </c>
      <c r="D27" s="13">
        <v>291.25</v>
      </c>
      <c r="E27" s="13">
        <v>10.236</v>
      </c>
      <c r="F27" s="58">
        <f t="shared" si="1"/>
        <v>0.8843904000000001</v>
      </c>
      <c r="G27" s="13">
        <f t="shared" si="4"/>
        <v>84.78633333333333</v>
      </c>
      <c r="H27" s="58">
        <f t="shared" si="5"/>
        <v>74.9842192512</v>
      </c>
      <c r="I27" s="10" t="s">
        <v>61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43">
        <v>39392</v>
      </c>
      <c r="D28" s="13">
        <v>291.43</v>
      </c>
      <c r="E28" s="13">
        <v>25.947</v>
      </c>
      <c r="F28" s="58">
        <f t="shared" si="1"/>
        <v>2.2418208</v>
      </c>
      <c r="G28" s="13">
        <f t="shared" si="4"/>
        <v>33.071000000000005</v>
      </c>
      <c r="H28" s="58">
        <f t="shared" si="5"/>
        <v>74.13925567680002</v>
      </c>
      <c r="I28" s="10" t="s">
        <v>62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43">
        <v>39406</v>
      </c>
      <c r="D29" s="13">
        <v>291.24</v>
      </c>
      <c r="E29" s="13">
        <v>7.578</v>
      </c>
      <c r="F29" s="58">
        <f t="shared" si="1"/>
        <v>0.6547392000000001</v>
      </c>
      <c r="G29" s="13">
        <f t="shared" si="4"/>
        <v>43.629333333333335</v>
      </c>
      <c r="H29" s="58">
        <f t="shared" si="5"/>
        <v>28.565834803200005</v>
      </c>
      <c r="I29" s="10" t="s">
        <v>63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43">
        <v>39413</v>
      </c>
      <c r="D30" s="13">
        <v>291.28</v>
      </c>
      <c r="E30" s="13">
        <v>7.702</v>
      </c>
      <c r="F30" s="58">
        <f t="shared" si="1"/>
        <v>0.6654528000000001</v>
      </c>
      <c r="G30" s="13">
        <f t="shared" si="4"/>
        <v>24.125333333333334</v>
      </c>
      <c r="H30" s="58">
        <f t="shared" si="5"/>
        <v>16.0542706176</v>
      </c>
      <c r="I30" s="10" t="s">
        <v>64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43">
        <v>39427</v>
      </c>
      <c r="D31" s="13">
        <v>291.18</v>
      </c>
      <c r="E31" s="13">
        <v>2.539</v>
      </c>
      <c r="F31" s="58">
        <f t="shared" si="1"/>
        <v>0.21936960000000003</v>
      </c>
      <c r="G31" s="13">
        <f t="shared" si="4"/>
        <v>31.605</v>
      </c>
      <c r="H31" s="58">
        <f aca="true" t="shared" si="7" ref="H31:H71">G31*F31</f>
        <v>6.933176208000001</v>
      </c>
      <c r="I31" s="10" t="s">
        <v>65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43">
        <v>39433</v>
      </c>
      <c r="D32" s="13">
        <v>291.13</v>
      </c>
      <c r="E32" s="13">
        <v>1.303</v>
      </c>
      <c r="F32" s="58">
        <f t="shared" si="1"/>
        <v>0.1125792</v>
      </c>
      <c r="G32" s="13">
        <f t="shared" si="4"/>
        <v>33.49266666666666</v>
      </c>
      <c r="H32" s="58">
        <f t="shared" si="7"/>
        <v>3.770577619199999</v>
      </c>
      <c r="I32" s="10" t="s">
        <v>66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43">
        <v>39441</v>
      </c>
      <c r="D33" s="13">
        <v>291.11</v>
      </c>
      <c r="E33" s="13">
        <v>1.122</v>
      </c>
      <c r="F33" s="58">
        <f t="shared" si="1"/>
        <v>0.09694080000000002</v>
      </c>
      <c r="G33" s="13">
        <f t="shared" si="4"/>
        <v>19.294666666666668</v>
      </c>
      <c r="H33" s="58">
        <f t="shared" si="7"/>
        <v>1.8704404224000006</v>
      </c>
      <c r="I33" s="10" t="s">
        <v>67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43">
        <v>39456</v>
      </c>
      <c r="D34" s="13">
        <v>291.17</v>
      </c>
      <c r="E34" s="13">
        <v>1.151</v>
      </c>
      <c r="F34" s="58">
        <f t="shared" si="1"/>
        <v>0.0994464</v>
      </c>
      <c r="G34" s="13">
        <f t="shared" si="4"/>
        <v>41.528999999999996</v>
      </c>
      <c r="H34" s="58">
        <f t="shared" si="7"/>
        <v>4.1299095455999995</v>
      </c>
      <c r="I34" s="10" t="s">
        <v>68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43">
        <v>39465</v>
      </c>
      <c r="D35" s="13">
        <v>291.17</v>
      </c>
      <c r="E35" s="13">
        <v>0.789</v>
      </c>
      <c r="F35" s="58">
        <f t="shared" si="1"/>
        <v>0.06816960000000001</v>
      </c>
      <c r="G35" s="13">
        <f t="shared" si="4"/>
        <v>12.881666666666668</v>
      </c>
      <c r="H35" s="58">
        <f t="shared" si="7"/>
        <v>0.8781380640000002</v>
      </c>
      <c r="I35" s="10" t="s">
        <v>69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43">
        <v>39475</v>
      </c>
      <c r="D36" s="13">
        <v>291.15</v>
      </c>
      <c r="E36" s="13">
        <v>1.743</v>
      </c>
      <c r="F36" s="58">
        <f t="shared" si="1"/>
        <v>0.1505952</v>
      </c>
      <c r="G36" s="13">
        <f t="shared" si="4"/>
        <v>10.044</v>
      </c>
      <c r="H36" s="58">
        <f t="shared" si="7"/>
        <v>1.5125781888000003</v>
      </c>
      <c r="I36" s="10" t="s">
        <v>70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43">
        <v>39489</v>
      </c>
      <c r="D37" s="13">
        <v>291.14</v>
      </c>
      <c r="E37" s="13">
        <v>0.778</v>
      </c>
      <c r="F37" s="58">
        <f t="shared" si="1"/>
        <v>0.0672192</v>
      </c>
      <c r="G37" s="13">
        <f t="shared" si="4"/>
        <v>5.245666666666667</v>
      </c>
      <c r="H37" s="58">
        <f t="shared" si="7"/>
        <v>0.3526095168</v>
      </c>
      <c r="I37" s="10" t="s">
        <v>71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43">
        <v>39496</v>
      </c>
      <c r="D38" s="13">
        <v>290.77</v>
      </c>
      <c r="E38" s="13">
        <v>0.343</v>
      </c>
      <c r="F38" s="58">
        <f t="shared" si="1"/>
        <v>0.029635200000000004</v>
      </c>
      <c r="G38" s="13">
        <f t="shared" si="4"/>
        <v>2.199</v>
      </c>
      <c r="H38" s="58">
        <f t="shared" si="7"/>
        <v>0.0651678048</v>
      </c>
      <c r="I38" s="10" t="s">
        <v>72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43">
        <v>39505</v>
      </c>
      <c r="D39" s="13">
        <v>290.78</v>
      </c>
      <c r="E39" s="13">
        <v>0.345</v>
      </c>
      <c r="F39" s="58">
        <f t="shared" si="1"/>
        <v>0.029807999999999998</v>
      </c>
      <c r="G39" s="13">
        <f t="shared" si="4"/>
        <v>3.847</v>
      </c>
      <c r="H39" s="58">
        <f t="shared" si="7"/>
        <v>0.11467137599999999</v>
      </c>
      <c r="I39" s="10" t="s">
        <v>73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43">
        <v>39518</v>
      </c>
      <c r="D40" s="13">
        <v>291.15</v>
      </c>
      <c r="E40" s="13">
        <v>4.354</v>
      </c>
      <c r="F40" s="58">
        <f t="shared" si="1"/>
        <v>0.3761856</v>
      </c>
      <c r="G40" s="13">
        <f t="shared" si="4"/>
        <v>32.57033333333333</v>
      </c>
      <c r="H40" s="58">
        <f t="shared" si="7"/>
        <v>12.2524903872</v>
      </c>
      <c r="I40" s="10" t="s">
        <v>74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43">
        <v>39528</v>
      </c>
      <c r="D41" s="13">
        <v>290.84</v>
      </c>
      <c r="E41" s="13">
        <v>0.967</v>
      </c>
      <c r="F41" s="58">
        <f t="shared" si="1"/>
        <v>0.0835488</v>
      </c>
      <c r="G41" s="13">
        <f t="shared" si="4"/>
        <v>13.313</v>
      </c>
      <c r="H41" s="58">
        <f t="shared" si="7"/>
        <v>1.1122851744000002</v>
      </c>
      <c r="I41" s="10" t="s">
        <v>75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59">
        <f t="shared" si="6"/>
        <v>34</v>
      </c>
      <c r="C42" s="144">
        <v>39538</v>
      </c>
      <c r="D42" s="60">
        <v>290.63</v>
      </c>
      <c r="E42" s="60">
        <v>0.353</v>
      </c>
      <c r="F42" s="58">
        <f t="shared" si="1"/>
        <v>0.0304992</v>
      </c>
      <c r="G42" s="60">
        <f t="shared" si="4"/>
        <v>15.601666666666667</v>
      </c>
      <c r="H42" s="61">
        <f t="shared" si="7"/>
        <v>0.475838352</v>
      </c>
      <c r="I42" s="59" t="s">
        <v>76</v>
      </c>
      <c r="J42" s="60">
        <v>3.693</v>
      </c>
      <c r="K42" s="60">
        <v>10.355</v>
      </c>
      <c r="L42" s="60">
        <v>32.757</v>
      </c>
      <c r="M42" s="16"/>
      <c r="N42" s="16"/>
    </row>
    <row r="43" spans="1:14" ht="24">
      <c r="A43" s="11"/>
      <c r="B43" s="10">
        <v>1</v>
      </c>
      <c r="C43" s="143">
        <v>39542</v>
      </c>
      <c r="D43" s="13">
        <v>291.1</v>
      </c>
      <c r="E43" s="13">
        <v>0.4</v>
      </c>
      <c r="F43" s="58">
        <f t="shared" si="1"/>
        <v>0.03456</v>
      </c>
      <c r="G43" s="13">
        <f t="shared" si="4"/>
        <v>67.72066666666666</v>
      </c>
      <c r="H43" s="58">
        <f t="shared" si="7"/>
        <v>2.3404262399999998</v>
      </c>
      <c r="I43" s="68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43">
        <v>39559</v>
      </c>
      <c r="D44" s="13">
        <v>291.16</v>
      </c>
      <c r="E44" s="13">
        <v>0.417</v>
      </c>
      <c r="F44" s="58">
        <f t="shared" si="1"/>
        <v>0.0360288</v>
      </c>
      <c r="G44" s="13">
        <f t="shared" si="4"/>
        <v>86.92466666666667</v>
      </c>
      <c r="H44" s="58">
        <f t="shared" si="7"/>
        <v>3.1317914304</v>
      </c>
      <c r="I44" s="12" t="s">
        <v>44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43">
        <v>39566</v>
      </c>
      <c r="D45" s="13">
        <v>291.17</v>
      </c>
      <c r="E45" s="13">
        <v>0.417</v>
      </c>
      <c r="F45" s="58">
        <f t="shared" si="1"/>
        <v>0.0360288</v>
      </c>
      <c r="G45" s="13">
        <f t="shared" si="4"/>
        <v>85.13566666666667</v>
      </c>
      <c r="H45" s="58">
        <f t="shared" si="7"/>
        <v>3.0673359072</v>
      </c>
      <c r="I45" s="12" t="s">
        <v>45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43">
        <v>39582</v>
      </c>
      <c r="D46" s="13">
        <v>291.37</v>
      </c>
      <c r="E46" s="13">
        <v>6.78</v>
      </c>
      <c r="F46" s="58">
        <f t="shared" si="1"/>
        <v>0.5857920000000001</v>
      </c>
      <c r="G46" s="13">
        <f t="shared" si="4"/>
        <v>23.579333333333334</v>
      </c>
      <c r="H46" s="58">
        <f t="shared" si="7"/>
        <v>13.812584832000002</v>
      </c>
      <c r="I46" s="12" t="s">
        <v>46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43">
        <v>39591</v>
      </c>
      <c r="D47" s="13">
        <v>291.28</v>
      </c>
      <c r="E47" s="13">
        <v>4.97</v>
      </c>
      <c r="F47" s="58">
        <f t="shared" si="1"/>
        <v>0.429408</v>
      </c>
      <c r="G47" s="13">
        <f t="shared" si="4"/>
        <v>33.01566666666667</v>
      </c>
      <c r="H47" s="58">
        <f t="shared" si="7"/>
        <v>14.177191392000001</v>
      </c>
      <c r="I47" s="10" t="s">
        <v>47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43">
        <v>39595</v>
      </c>
      <c r="D48" s="13">
        <v>291.24</v>
      </c>
      <c r="E48" s="13">
        <v>3.15</v>
      </c>
      <c r="F48" s="58">
        <f t="shared" si="1"/>
        <v>0.27216</v>
      </c>
      <c r="G48" s="13">
        <f t="shared" si="4"/>
        <v>35.90633333333333</v>
      </c>
      <c r="H48" s="58">
        <f t="shared" si="7"/>
        <v>9.772267679999999</v>
      </c>
      <c r="I48" s="10" t="s">
        <v>48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43">
        <v>39610</v>
      </c>
      <c r="D49" s="13">
        <v>291.26</v>
      </c>
      <c r="E49" s="13">
        <v>2.176</v>
      </c>
      <c r="F49" s="58">
        <f t="shared" si="1"/>
        <v>0.18800640000000002</v>
      </c>
      <c r="G49" s="13">
        <f t="shared" si="4"/>
        <v>18.473</v>
      </c>
      <c r="H49" s="58">
        <f t="shared" si="7"/>
        <v>3.4730422272</v>
      </c>
      <c r="I49" s="10" t="s">
        <v>49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43">
        <v>39616</v>
      </c>
      <c r="D50" s="13">
        <v>291.23</v>
      </c>
      <c r="E50" s="13">
        <v>2.684</v>
      </c>
      <c r="F50" s="58">
        <f t="shared" si="1"/>
        <v>0.23189760000000004</v>
      </c>
      <c r="G50" s="13">
        <f t="shared" si="4"/>
        <v>16.889666666666667</v>
      </c>
      <c r="H50" s="58">
        <f t="shared" si="7"/>
        <v>3.9166731648000006</v>
      </c>
      <c r="I50" s="10" t="s">
        <v>50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43">
        <v>39625</v>
      </c>
      <c r="D51" s="13">
        <v>291.16</v>
      </c>
      <c r="E51" s="13">
        <v>1.148</v>
      </c>
      <c r="F51" s="58">
        <f t="shared" si="1"/>
        <v>0.0991872</v>
      </c>
      <c r="G51" s="13">
        <f t="shared" si="4"/>
        <v>26.881333333333334</v>
      </c>
      <c r="H51" s="58">
        <f t="shared" si="7"/>
        <v>2.6662841856000004</v>
      </c>
      <c r="I51" s="10" t="s">
        <v>51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43">
        <v>39639</v>
      </c>
      <c r="D52" s="13">
        <v>291.18</v>
      </c>
      <c r="E52" s="13">
        <v>3.933</v>
      </c>
      <c r="F52" s="58">
        <f t="shared" si="1"/>
        <v>0.3398112</v>
      </c>
      <c r="G52" s="13">
        <f t="shared" si="4"/>
        <v>92.87700000000001</v>
      </c>
      <c r="H52" s="58">
        <f t="shared" si="7"/>
        <v>31.5606448224</v>
      </c>
      <c r="I52" s="10" t="s">
        <v>52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43">
        <v>39653</v>
      </c>
      <c r="D53" s="13">
        <v>291.3</v>
      </c>
      <c r="E53" s="13">
        <v>10.395</v>
      </c>
      <c r="F53" s="58">
        <f t="shared" si="1"/>
        <v>0.898128</v>
      </c>
      <c r="G53" s="13">
        <f t="shared" si="4"/>
        <v>43.843333333333334</v>
      </c>
      <c r="H53" s="58">
        <f t="shared" si="7"/>
        <v>39.37692528</v>
      </c>
      <c r="I53" s="10" t="s">
        <v>53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43">
        <v>39657</v>
      </c>
      <c r="D54" s="13">
        <v>291.31</v>
      </c>
      <c r="E54" s="13">
        <v>11.446</v>
      </c>
      <c r="F54" s="58">
        <f t="shared" si="1"/>
        <v>0.9889344</v>
      </c>
      <c r="G54" s="13">
        <f t="shared" si="4"/>
        <v>37.226333333333336</v>
      </c>
      <c r="H54" s="58">
        <f t="shared" si="7"/>
        <v>36.814401619200005</v>
      </c>
      <c r="I54" s="10" t="s">
        <v>54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43">
        <v>39665</v>
      </c>
      <c r="D55" s="13">
        <v>291.47</v>
      </c>
      <c r="E55" s="13">
        <v>23.439</v>
      </c>
      <c r="F55" s="58">
        <f t="shared" si="1"/>
        <v>2.0251296</v>
      </c>
      <c r="G55" s="13">
        <f t="shared" si="4"/>
        <v>72.59166666666667</v>
      </c>
      <c r="H55" s="58">
        <f t="shared" si="7"/>
        <v>147.00753288</v>
      </c>
      <c r="I55" s="10" t="s">
        <v>55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43">
        <v>39675</v>
      </c>
      <c r="D56" s="13">
        <v>291.6</v>
      </c>
      <c r="E56" s="13">
        <v>19.607</v>
      </c>
      <c r="F56" s="58">
        <f t="shared" si="1"/>
        <v>1.6940448000000001</v>
      </c>
      <c r="G56" s="13">
        <f t="shared" si="4"/>
        <v>39.23933333333333</v>
      </c>
      <c r="H56" s="58">
        <f t="shared" si="7"/>
        <v>66.4731885888</v>
      </c>
      <c r="I56" s="10" t="s">
        <v>56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43">
        <v>39686</v>
      </c>
      <c r="D57" s="13">
        <v>291.78</v>
      </c>
      <c r="E57" s="13">
        <v>42.095</v>
      </c>
      <c r="F57" s="58">
        <f t="shared" si="1"/>
        <v>3.6370080000000002</v>
      </c>
      <c r="G57" s="13">
        <f t="shared" si="4"/>
        <v>49.13133333333334</v>
      </c>
      <c r="H57" s="58">
        <f t="shared" si="7"/>
        <v>178.69105238400002</v>
      </c>
      <c r="I57" s="10" t="s">
        <v>57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43">
        <v>39694</v>
      </c>
      <c r="D58" s="13">
        <v>291.8</v>
      </c>
      <c r="E58" s="13">
        <v>49.883</v>
      </c>
      <c r="F58" s="58">
        <f t="shared" si="1"/>
        <v>4.3098912</v>
      </c>
      <c r="G58" s="13">
        <f t="shared" si="4"/>
        <v>86.23533333333334</v>
      </c>
      <c r="H58" s="58">
        <f t="shared" si="7"/>
        <v>371.66490426240006</v>
      </c>
      <c r="I58" s="10" t="s">
        <v>58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43">
        <v>39703</v>
      </c>
      <c r="D59" s="13">
        <v>291.85</v>
      </c>
      <c r="E59" s="13">
        <v>62.161</v>
      </c>
      <c r="F59" s="58">
        <f t="shared" si="1"/>
        <v>5.3707104</v>
      </c>
      <c r="G59" s="13">
        <f t="shared" si="4"/>
        <v>64.85266666666666</v>
      </c>
      <c r="H59" s="58">
        <f t="shared" si="7"/>
        <v>348.3048913344</v>
      </c>
      <c r="I59" s="10" t="s">
        <v>59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43">
        <v>39715</v>
      </c>
      <c r="D60" s="13">
        <v>291.44</v>
      </c>
      <c r="E60" s="13">
        <v>22.123</v>
      </c>
      <c r="F60" s="58">
        <f t="shared" si="1"/>
        <v>1.9114272</v>
      </c>
      <c r="G60" s="13">
        <f t="shared" si="4"/>
        <v>24.80666666666667</v>
      </c>
      <c r="H60" s="58">
        <f t="shared" si="7"/>
        <v>47.416137408000004</v>
      </c>
      <c r="I60" s="10" t="s">
        <v>60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43">
        <v>39728</v>
      </c>
      <c r="D61" s="13">
        <v>291.7</v>
      </c>
      <c r="E61" s="13">
        <v>41.71</v>
      </c>
      <c r="F61" s="58">
        <f t="shared" si="1"/>
        <v>3.6037440000000003</v>
      </c>
      <c r="G61" s="13">
        <f t="shared" si="4"/>
        <v>24.10156333333333</v>
      </c>
      <c r="H61" s="58">
        <f t="shared" si="7"/>
        <v>86.85586425312</v>
      </c>
      <c r="I61" s="10" t="s">
        <v>61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43">
        <v>39749</v>
      </c>
      <c r="D62" s="13">
        <v>292.7</v>
      </c>
      <c r="E62" s="13">
        <v>86.2</v>
      </c>
      <c r="F62" s="58">
        <f t="shared" si="1"/>
        <v>7.447680000000001</v>
      </c>
      <c r="G62" s="13">
        <f t="shared" si="4"/>
        <v>53.95185999999999</v>
      </c>
      <c r="H62" s="58">
        <f t="shared" si="7"/>
        <v>401.81618868479995</v>
      </c>
      <c r="I62" s="10" t="s">
        <v>62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43">
        <v>39770</v>
      </c>
      <c r="D63" s="13">
        <v>291.3</v>
      </c>
      <c r="E63" s="13">
        <v>11.503</v>
      </c>
      <c r="F63" s="58">
        <f t="shared" si="1"/>
        <v>0.9938592</v>
      </c>
      <c r="G63" s="13">
        <f t="shared" si="4"/>
        <v>2.888403333333333</v>
      </c>
      <c r="H63" s="58">
        <f t="shared" si="7"/>
        <v>2.870666226144</v>
      </c>
      <c r="I63" s="10" t="s">
        <v>78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43">
        <v>39800</v>
      </c>
      <c r="D64" s="13">
        <v>291.15</v>
      </c>
      <c r="E64" s="13">
        <v>2.297</v>
      </c>
      <c r="F64" s="58">
        <f t="shared" si="1"/>
        <v>0.19846080000000002</v>
      </c>
      <c r="G64" s="13">
        <f t="shared" si="4"/>
        <v>6.161156666666667</v>
      </c>
      <c r="H64" s="58">
        <f t="shared" si="7"/>
        <v>1.2227480809920002</v>
      </c>
      <c r="I64" s="10" t="s">
        <v>79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43">
        <v>39836</v>
      </c>
      <c r="D65" s="13">
        <v>291.17</v>
      </c>
      <c r="E65" s="13">
        <v>4.037</v>
      </c>
      <c r="F65" s="58">
        <f t="shared" si="1"/>
        <v>0.3487968</v>
      </c>
      <c r="G65" s="13">
        <f t="shared" si="4"/>
        <v>20.91723</v>
      </c>
      <c r="H65" s="58">
        <f t="shared" si="7"/>
        <v>7.295862888864001</v>
      </c>
      <c r="I65" s="10" t="s">
        <v>65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43">
        <v>39855</v>
      </c>
      <c r="D66" s="13">
        <v>291.26</v>
      </c>
      <c r="E66" s="13">
        <v>6.083</v>
      </c>
      <c r="F66" s="58">
        <f t="shared" si="1"/>
        <v>0.5255712</v>
      </c>
      <c r="G66" s="13">
        <f t="shared" si="4"/>
        <v>29.387436666666662</v>
      </c>
      <c r="H66" s="58">
        <f t="shared" si="7"/>
        <v>15.445190353823998</v>
      </c>
      <c r="I66" s="10" t="s">
        <v>80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59">
        <v>25</v>
      </c>
      <c r="C67" s="144">
        <v>39883</v>
      </c>
      <c r="D67" s="60">
        <v>290.13</v>
      </c>
      <c r="E67" s="60">
        <v>2.887</v>
      </c>
      <c r="F67" s="58">
        <f t="shared" si="1"/>
        <v>0.24943680000000001</v>
      </c>
      <c r="G67" s="60">
        <f t="shared" si="4"/>
        <v>7.913826666666666</v>
      </c>
      <c r="H67" s="61">
        <f t="shared" si="7"/>
        <v>1.973999599488</v>
      </c>
      <c r="I67" s="59" t="s">
        <v>81</v>
      </c>
      <c r="J67" s="60">
        <v>7.59909</v>
      </c>
      <c r="K67" s="60">
        <v>11.3068</v>
      </c>
      <c r="L67" s="60">
        <v>4.83559</v>
      </c>
      <c r="M67" s="16"/>
      <c r="N67" s="16"/>
    </row>
    <row r="68" spans="1:14" ht="24">
      <c r="A68" s="11"/>
      <c r="B68" s="62">
        <v>1</v>
      </c>
      <c r="C68" s="145">
        <v>39912</v>
      </c>
      <c r="D68" s="63">
        <v>289.77</v>
      </c>
      <c r="E68" s="63">
        <v>2.056</v>
      </c>
      <c r="F68" s="58">
        <f t="shared" si="1"/>
        <v>0.1776384</v>
      </c>
      <c r="G68" s="63">
        <f t="shared" si="4"/>
        <v>18.656703333333336</v>
      </c>
      <c r="H68" s="64">
        <f t="shared" si="7"/>
        <v>3.3141469294080004</v>
      </c>
      <c r="I68" s="69" t="s">
        <v>83</v>
      </c>
      <c r="J68" s="63">
        <v>22.21435</v>
      </c>
      <c r="K68" s="63">
        <v>11.51685</v>
      </c>
      <c r="L68" s="63">
        <v>22.23891</v>
      </c>
      <c r="M68" s="16"/>
      <c r="N68" s="16"/>
    </row>
    <row r="69" spans="1:14" ht="24">
      <c r="A69" s="11"/>
      <c r="B69" s="10">
        <v>2</v>
      </c>
      <c r="C69" s="143">
        <v>39939</v>
      </c>
      <c r="D69" s="13">
        <v>291.23</v>
      </c>
      <c r="E69" s="13">
        <v>5.186</v>
      </c>
      <c r="F69" s="58">
        <f t="shared" si="1"/>
        <v>0.44807040000000004</v>
      </c>
      <c r="G69" s="13">
        <f>+AVERAGE(J69:L69)</f>
        <v>15.585133333333333</v>
      </c>
      <c r="H69" s="58">
        <f t="shared" si="7"/>
        <v>6.983236926720001</v>
      </c>
      <c r="I69" s="70" t="s">
        <v>84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43">
        <v>39947</v>
      </c>
      <c r="D70" s="13">
        <v>219.24</v>
      </c>
      <c r="E70" s="13">
        <v>3.991</v>
      </c>
      <c r="F70" s="58">
        <f t="shared" si="1"/>
        <v>0.34482240000000003</v>
      </c>
      <c r="G70" s="13">
        <f>+AVERAGE(J70:L70)</f>
        <v>41.719743333333334</v>
      </c>
      <c r="H70" s="58">
        <f t="shared" si="7"/>
        <v>14.385902023584002</v>
      </c>
      <c r="I70" s="10" t="s">
        <v>85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43">
        <v>39950</v>
      </c>
      <c r="D71" s="13">
        <v>291.6</v>
      </c>
      <c r="E71" s="13">
        <v>21.821</v>
      </c>
      <c r="F71" s="58">
        <f t="shared" si="1"/>
        <v>1.8853344000000003</v>
      </c>
      <c r="G71" s="13">
        <f t="shared" si="4"/>
        <v>20.68376333333333</v>
      </c>
      <c r="H71" s="58">
        <f t="shared" si="7"/>
        <v>38.995810533792</v>
      </c>
      <c r="I71" s="10" t="s">
        <v>86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43">
        <v>40001</v>
      </c>
      <c r="D72" s="13">
        <v>291.8</v>
      </c>
      <c r="E72" s="13">
        <v>46.73</v>
      </c>
      <c r="F72" s="58">
        <f t="shared" si="1"/>
        <v>4.037472</v>
      </c>
      <c r="G72" s="13">
        <f aca="true" t="shared" si="9" ref="G72:G100">+AVERAGE(J72:L72)</f>
        <v>127.67327666666667</v>
      </c>
      <c r="H72" s="58">
        <f aca="true" t="shared" si="10" ref="H72:H100">G72*F72</f>
        <v>515.47727968992</v>
      </c>
      <c r="I72" s="10" t="s">
        <v>87</v>
      </c>
      <c r="J72" s="13">
        <v>98.73061</v>
      </c>
      <c r="K72" s="13">
        <v>159.27571</v>
      </c>
      <c r="L72" s="13">
        <v>125.01351</v>
      </c>
      <c r="M72" s="13" t="s">
        <v>82</v>
      </c>
      <c r="N72" s="13"/>
    </row>
    <row r="73" spans="1:14" ht="24">
      <c r="A73" s="11"/>
      <c r="B73" s="10">
        <v>6</v>
      </c>
      <c r="C73" s="143">
        <v>40009</v>
      </c>
      <c r="D73" s="13">
        <v>291.29</v>
      </c>
      <c r="E73" s="13">
        <v>8.072</v>
      </c>
      <c r="F73" s="58">
        <f t="shared" si="1"/>
        <v>0.6974208</v>
      </c>
      <c r="G73" s="13">
        <f t="shared" si="9"/>
        <v>37.63188666666667</v>
      </c>
      <c r="H73" s="58">
        <f t="shared" si="10"/>
        <v>26.245260504576</v>
      </c>
      <c r="I73" s="10" t="s">
        <v>88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43">
        <v>40017</v>
      </c>
      <c r="D74" s="13">
        <v>291.27</v>
      </c>
      <c r="E74" s="13">
        <v>5.734</v>
      </c>
      <c r="F74" s="58">
        <f aca="true" t="shared" si="11" ref="F74:F137">E74*0.0864</f>
        <v>0.4954176</v>
      </c>
      <c r="G74" s="13">
        <f t="shared" si="9"/>
        <v>18.781670000000002</v>
      </c>
      <c r="H74" s="58">
        <f t="shared" si="10"/>
        <v>9.304769875392001</v>
      </c>
      <c r="I74" s="10" t="s">
        <v>89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43">
        <v>40030</v>
      </c>
      <c r="D75" s="13">
        <v>291.3</v>
      </c>
      <c r="E75" s="13">
        <v>15.344</v>
      </c>
      <c r="F75" s="58">
        <f t="shared" si="11"/>
        <v>1.3257216</v>
      </c>
      <c r="G75" s="13">
        <f t="shared" si="9"/>
        <v>46.737703333333336</v>
      </c>
      <c r="H75" s="58">
        <f t="shared" si="10"/>
        <v>61.961182843392</v>
      </c>
      <c r="I75" s="10" t="s">
        <v>90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43">
        <v>40042</v>
      </c>
      <c r="D76" s="13">
        <v>291.32</v>
      </c>
      <c r="E76" s="13">
        <v>11.054</v>
      </c>
      <c r="F76" s="58">
        <f t="shared" si="11"/>
        <v>0.9550656000000001</v>
      </c>
      <c r="G76" s="13">
        <f t="shared" si="9"/>
        <v>27.397446666666667</v>
      </c>
      <c r="H76" s="58">
        <f t="shared" si="10"/>
        <v>26.166358839168</v>
      </c>
      <c r="I76" s="10" t="s">
        <v>91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43">
        <v>40046</v>
      </c>
      <c r="D77" s="13">
        <v>291.3</v>
      </c>
      <c r="E77" s="13">
        <v>10.813</v>
      </c>
      <c r="F77" s="58">
        <f t="shared" si="11"/>
        <v>0.9342432</v>
      </c>
      <c r="G77" s="13">
        <f t="shared" si="9"/>
        <v>29.340549999999997</v>
      </c>
      <c r="H77" s="58">
        <f t="shared" si="10"/>
        <v>27.411209321759998</v>
      </c>
      <c r="I77" s="10" t="s">
        <v>92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43">
        <v>40060</v>
      </c>
      <c r="D78" s="13">
        <v>291.32</v>
      </c>
      <c r="E78" s="13">
        <v>12.364</v>
      </c>
      <c r="F78" s="58">
        <f t="shared" si="11"/>
        <v>1.0682496000000001</v>
      </c>
      <c r="G78" s="13">
        <f t="shared" si="9"/>
        <v>46.93661</v>
      </c>
      <c r="H78" s="58">
        <f t="shared" si="10"/>
        <v>50.14001485785601</v>
      </c>
      <c r="I78" s="10" t="s">
        <v>93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43">
        <v>40068</v>
      </c>
      <c r="D79" s="13">
        <v>291.4</v>
      </c>
      <c r="E79" s="13">
        <v>13.783</v>
      </c>
      <c r="F79" s="58">
        <f t="shared" si="11"/>
        <v>1.1908512</v>
      </c>
      <c r="G79" s="13">
        <f t="shared" si="9"/>
        <v>51.90403</v>
      </c>
      <c r="H79" s="58">
        <f t="shared" si="10"/>
        <v>61.809976410336</v>
      </c>
      <c r="I79" s="10" t="s">
        <v>94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43">
        <v>40074</v>
      </c>
      <c r="D80" s="13">
        <v>291.69</v>
      </c>
      <c r="E80" s="13">
        <v>43.384</v>
      </c>
      <c r="F80" s="58">
        <f t="shared" si="11"/>
        <v>3.7483776000000004</v>
      </c>
      <c r="G80" s="13">
        <f t="shared" si="9"/>
        <v>82.64366333333332</v>
      </c>
      <c r="H80" s="58">
        <f t="shared" si="10"/>
        <v>309.779656420608</v>
      </c>
      <c r="I80" s="10" t="s">
        <v>95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43">
        <v>40076</v>
      </c>
      <c r="D81" s="13">
        <v>291.8</v>
      </c>
      <c r="E81" s="13">
        <v>46.849</v>
      </c>
      <c r="F81" s="58">
        <f t="shared" si="11"/>
        <v>4.0477536</v>
      </c>
      <c r="G81" s="13">
        <f t="shared" si="9"/>
        <v>14.716526666666667</v>
      </c>
      <c r="H81" s="58">
        <f t="shared" si="10"/>
        <v>59.568873794496</v>
      </c>
      <c r="I81" s="10" t="s">
        <v>96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43">
        <v>40091</v>
      </c>
      <c r="D82" s="13">
        <v>291.35</v>
      </c>
      <c r="E82" s="13">
        <v>16.335</v>
      </c>
      <c r="F82" s="58">
        <f t="shared" si="11"/>
        <v>1.4113440000000002</v>
      </c>
      <c r="G82" s="13">
        <f t="shared" si="9"/>
        <v>62.32068</v>
      </c>
      <c r="H82" s="58">
        <f t="shared" si="10"/>
        <v>87.95591779392001</v>
      </c>
      <c r="I82" s="10" t="s">
        <v>97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43">
        <v>40101</v>
      </c>
      <c r="D83" s="13">
        <v>291.35</v>
      </c>
      <c r="E83" s="13">
        <v>13.783</v>
      </c>
      <c r="F83" s="58">
        <f t="shared" si="11"/>
        <v>1.1908512</v>
      </c>
      <c r="G83" s="13">
        <f t="shared" si="9"/>
        <v>53.33003</v>
      </c>
      <c r="H83" s="58">
        <f t="shared" si="10"/>
        <v>63.508130221536</v>
      </c>
      <c r="I83" s="10" t="s">
        <v>98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43">
        <v>40106</v>
      </c>
      <c r="D84" s="13">
        <v>291.35</v>
      </c>
      <c r="E84" s="13">
        <v>15.025</v>
      </c>
      <c r="F84" s="58">
        <f t="shared" si="11"/>
        <v>1.2981600000000002</v>
      </c>
      <c r="G84" s="13">
        <f t="shared" si="9"/>
        <v>57.81383333333333</v>
      </c>
      <c r="H84" s="58">
        <f t="shared" si="10"/>
        <v>75.05160588000001</v>
      </c>
      <c r="I84" s="10" t="s">
        <v>99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43">
        <v>40108</v>
      </c>
      <c r="D85" s="13">
        <v>291.41</v>
      </c>
      <c r="E85" s="13">
        <v>19.566</v>
      </c>
      <c r="F85" s="58">
        <f t="shared" si="11"/>
        <v>1.6905024</v>
      </c>
      <c r="G85" s="13">
        <f t="shared" si="9"/>
        <v>50.12590333333333</v>
      </c>
      <c r="H85" s="58">
        <f t="shared" si="10"/>
        <v>84.737959887168</v>
      </c>
      <c r="I85" s="10" t="s">
        <v>100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43">
        <v>40124</v>
      </c>
      <c r="D86" s="13">
        <v>291.32</v>
      </c>
      <c r="E86" s="11">
        <v>10.411</v>
      </c>
      <c r="F86" s="58">
        <f t="shared" si="11"/>
        <v>0.8995104</v>
      </c>
      <c r="G86" s="13">
        <f t="shared" si="9"/>
        <v>11.694506666666667</v>
      </c>
      <c r="H86" s="58">
        <f t="shared" si="10"/>
        <v>10.519330369536002</v>
      </c>
      <c r="I86" s="10" t="s">
        <v>101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43">
        <v>40131</v>
      </c>
      <c r="D87" s="13">
        <v>291.3</v>
      </c>
      <c r="E87" s="13">
        <v>10.331</v>
      </c>
      <c r="F87" s="58">
        <f t="shared" si="11"/>
        <v>0.8925984</v>
      </c>
      <c r="G87" s="13">
        <f t="shared" si="9"/>
        <v>14.414243333333332</v>
      </c>
      <c r="H87" s="58">
        <f t="shared" si="10"/>
        <v>12.866130536543999</v>
      </c>
      <c r="I87" s="10" t="s">
        <v>102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43">
        <v>40136</v>
      </c>
      <c r="D88" s="13">
        <v>291.18</v>
      </c>
      <c r="E88" s="13">
        <v>2.858</v>
      </c>
      <c r="F88" s="58">
        <f t="shared" si="11"/>
        <v>0.24693120000000002</v>
      </c>
      <c r="G88" s="13">
        <f t="shared" si="9"/>
        <v>16.388883333333336</v>
      </c>
      <c r="H88" s="58">
        <f t="shared" si="10"/>
        <v>4.0469266281600005</v>
      </c>
      <c r="I88" s="10" t="s">
        <v>78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43">
        <v>40145</v>
      </c>
      <c r="D89" s="13">
        <v>291.26</v>
      </c>
      <c r="E89" s="13">
        <v>3.013</v>
      </c>
      <c r="F89" s="58">
        <f t="shared" si="11"/>
        <v>0.26032320000000003</v>
      </c>
      <c r="G89" s="13">
        <f t="shared" si="9"/>
        <v>6.284466666666667</v>
      </c>
      <c r="H89" s="58">
        <f t="shared" si="10"/>
        <v>1.6359924729600002</v>
      </c>
      <c r="I89" s="10" t="s">
        <v>79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43">
        <v>40153</v>
      </c>
      <c r="D90" s="13">
        <v>291.03</v>
      </c>
      <c r="E90" s="13">
        <v>0.843</v>
      </c>
      <c r="F90" s="58">
        <f t="shared" si="11"/>
        <v>0.0728352</v>
      </c>
      <c r="G90" s="13">
        <f t="shared" si="9"/>
        <v>24.40058</v>
      </c>
      <c r="H90" s="58">
        <f t="shared" si="10"/>
        <v>1.777221124416</v>
      </c>
      <c r="I90" s="10" t="s">
        <v>103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43">
        <v>40160</v>
      </c>
      <c r="D91" s="13">
        <v>291.19</v>
      </c>
      <c r="E91" s="13">
        <v>1.643</v>
      </c>
      <c r="F91" s="58">
        <f t="shared" si="11"/>
        <v>0.1419552</v>
      </c>
      <c r="G91" s="13">
        <f t="shared" si="9"/>
        <v>15.544276666666667</v>
      </c>
      <c r="H91" s="58">
        <f t="shared" si="10"/>
        <v>2.206590903072</v>
      </c>
      <c r="I91" s="10" t="s">
        <v>80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43">
        <v>40167</v>
      </c>
      <c r="D92" s="13">
        <v>291.15</v>
      </c>
      <c r="E92" s="13">
        <v>1.474</v>
      </c>
      <c r="F92" s="58">
        <f t="shared" si="11"/>
        <v>0.1273536</v>
      </c>
      <c r="G92" s="13">
        <f t="shared" si="9"/>
        <v>24.695130000000002</v>
      </c>
      <c r="H92" s="58">
        <f t="shared" si="10"/>
        <v>3.1450137079680007</v>
      </c>
      <c r="I92" s="10" t="s">
        <v>81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43">
        <v>40174</v>
      </c>
      <c r="D93" s="13">
        <v>291.15</v>
      </c>
      <c r="E93" s="13">
        <v>1.481</v>
      </c>
      <c r="F93" s="58">
        <f t="shared" si="11"/>
        <v>0.12795840000000003</v>
      </c>
      <c r="G93" s="13">
        <f t="shared" si="9"/>
        <v>21.752840000000003</v>
      </c>
      <c r="H93" s="58">
        <f t="shared" si="10"/>
        <v>2.783458601856001</v>
      </c>
      <c r="I93" s="10" t="s">
        <v>104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43">
        <v>40183</v>
      </c>
      <c r="D94" s="13">
        <v>291.19</v>
      </c>
      <c r="E94" s="13">
        <v>1.114</v>
      </c>
      <c r="F94" s="58">
        <f t="shared" si="11"/>
        <v>0.09624960000000002</v>
      </c>
      <c r="G94" s="13">
        <f t="shared" si="9"/>
        <v>32.40903</v>
      </c>
      <c r="H94" s="58">
        <f t="shared" si="10"/>
        <v>3.1193561738880007</v>
      </c>
      <c r="I94" s="71" t="s">
        <v>106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43">
        <v>40190</v>
      </c>
      <c r="D95" s="13">
        <v>291.21</v>
      </c>
      <c r="E95" s="13">
        <v>2.19</v>
      </c>
      <c r="F95" s="58">
        <f t="shared" si="11"/>
        <v>0.189216</v>
      </c>
      <c r="G95" s="13">
        <f t="shared" si="9"/>
        <v>9.906956666666666</v>
      </c>
      <c r="H95" s="58">
        <f t="shared" si="10"/>
        <v>1.8745547126399997</v>
      </c>
      <c r="I95" s="10" t="s">
        <v>105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43">
        <v>40201</v>
      </c>
      <c r="D96" s="13">
        <v>291.22</v>
      </c>
      <c r="E96" s="13">
        <v>2.245</v>
      </c>
      <c r="F96" s="58">
        <f t="shared" si="11"/>
        <v>0.19396800000000003</v>
      </c>
      <c r="G96" s="13">
        <f t="shared" si="9"/>
        <v>8.508336666666667</v>
      </c>
      <c r="H96" s="58">
        <f t="shared" si="10"/>
        <v>1.6503450465600003</v>
      </c>
      <c r="I96" s="10" t="s">
        <v>107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43">
        <v>40209</v>
      </c>
      <c r="D97" s="13">
        <v>291.25</v>
      </c>
      <c r="E97" s="13">
        <v>3.153</v>
      </c>
      <c r="F97" s="58">
        <f t="shared" si="11"/>
        <v>0.27241920000000003</v>
      </c>
      <c r="G97" s="13">
        <f t="shared" si="9"/>
        <v>7.449423333333333</v>
      </c>
      <c r="H97" s="58">
        <f t="shared" si="10"/>
        <v>2.029365944928</v>
      </c>
      <c r="I97" s="10" t="s">
        <v>108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43">
        <v>40211</v>
      </c>
      <c r="D98" s="13">
        <v>291.22</v>
      </c>
      <c r="E98" s="13">
        <v>1.184</v>
      </c>
      <c r="F98" s="58">
        <f t="shared" si="11"/>
        <v>0.1022976</v>
      </c>
      <c r="G98" s="13">
        <f t="shared" si="9"/>
        <v>34.876353333333334</v>
      </c>
      <c r="H98" s="58">
        <f t="shared" si="10"/>
        <v>3.567767242752</v>
      </c>
      <c r="I98" s="10" t="s">
        <v>109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43">
        <v>40225</v>
      </c>
      <c r="D99" s="13">
        <v>291.2</v>
      </c>
      <c r="E99" s="13">
        <v>0.852</v>
      </c>
      <c r="F99" s="58">
        <f t="shared" si="11"/>
        <v>0.0736128</v>
      </c>
      <c r="G99" s="13">
        <f t="shared" si="9"/>
        <v>19.39881</v>
      </c>
      <c r="H99" s="58">
        <f t="shared" si="10"/>
        <v>1.428000720768</v>
      </c>
      <c r="I99" s="10" t="s">
        <v>110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59">
        <v>33</v>
      </c>
      <c r="C100" s="144">
        <v>40230</v>
      </c>
      <c r="D100" s="60">
        <v>291.23</v>
      </c>
      <c r="E100" s="60">
        <v>1.83</v>
      </c>
      <c r="F100" s="58">
        <f t="shared" si="11"/>
        <v>0.158112</v>
      </c>
      <c r="G100" s="60">
        <f t="shared" si="9"/>
        <v>21.853723333333335</v>
      </c>
      <c r="H100" s="61">
        <f t="shared" si="10"/>
        <v>3.4553359036800004</v>
      </c>
      <c r="I100" s="59" t="s">
        <v>111</v>
      </c>
      <c r="J100" s="60">
        <v>25.84236</v>
      </c>
      <c r="K100" s="60">
        <v>24.20261</v>
      </c>
      <c r="L100" s="60">
        <v>15.5162</v>
      </c>
      <c r="M100" s="57" t="s">
        <v>121</v>
      </c>
      <c r="N100" s="13"/>
    </row>
    <row r="101" spans="1:14" ht="24">
      <c r="A101" s="11"/>
      <c r="B101" s="10">
        <v>1</v>
      </c>
      <c r="C101" s="143">
        <v>40276</v>
      </c>
      <c r="D101" s="13">
        <v>291.15</v>
      </c>
      <c r="E101" s="13">
        <v>0.776</v>
      </c>
      <c r="F101" s="58">
        <f t="shared" si="11"/>
        <v>0.0670464</v>
      </c>
      <c r="G101" s="13">
        <f>+AVERAGE(J101:L101)</f>
        <v>2.34791</v>
      </c>
      <c r="H101" s="58">
        <f>G101*F101</f>
        <v>0.15741891302400002</v>
      </c>
      <c r="I101" s="10" t="s">
        <v>113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43">
        <v>40365</v>
      </c>
      <c r="D102" s="13">
        <v>291.1</v>
      </c>
      <c r="E102" s="13">
        <v>2.154</v>
      </c>
      <c r="F102" s="58">
        <f t="shared" si="11"/>
        <v>0.1861056</v>
      </c>
      <c r="G102" s="13">
        <f aca="true" t="shared" si="12" ref="G102:G128">+AVERAGE(J102:L102)</f>
        <v>74.74084333333333</v>
      </c>
      <c r="H102" s="58">
        <f aca="true" t="shared" si="13" ref="H102:H175">G102*F102</f>
        <v>13.909689493056</v>
      </c>
      <c r="I102" s="70" t="s">
        <v>115</v>
      </c>
      <c r="J102" s="13">
        <v>67.71634</v>
      </c>
      <c r="K102" s="13">
        <v>62.60714</v>
      </c>
      <c r="L102" s="13">
        <v>93.89905</v>
      </c>
      <c r="M102" s="72" t="s">
        <v>112</v>
      </c>
      <c r="N102" s="13"/>
    </row>
    <row r="103" spans="1:14" ht="24">
      <c r="A103" s="11"/>
      <c r="B103" s="10">
        <v>3</v>
      </c>
      <c r="C103" s="143">
        <v>40376</v>
      </c>
      <c r="D103" s="13">
        <v>291.15</v>
      </c>
      <c r="E103" s="13">
        <v>0.975</v>
      </c>
      <c r="F103" s="58">
        <f t="shared" si="11"/>
        <v>0.08424000000000001</v>
      </c>
      <c r="G103" s="13">
        <f t="shared" si="12"/>
        <v>52.9863</v>
      </c>
      <c r="H103" s="58">
        <f t="shared" si="13"/>
        <v>4.463565912000001</v>
      </c>
      <c r="I103" s="10" t="s">
        <v>116</v>
      </c>
      <c r="J103" s="13">
        <v>46.48724</v>
      </c>
      <c r="K103" s="13">
        <v>49.02755</v>
      </c>
      <c r="L103" s="13">
        <v>63.44411</v>
      </c>
      <c r="M103" s="72" t="s">
        <v>114</v>
      </c>
      <c r="N103" s="13"/>
    </row>
    <row r="104" spans="1:14" ht="24">
      <c r="A104" s="11"/>
      <c r="B104" s="10">
        <v>4</v>
      </c>
      <c r="C104" s="143">
        <v>40389</v>
      </c>
      <c r="D104" s="13">
        <v>291.3</v>
      </c>
      <c r="E104" s="13">
        <v>10.084</v>
      </c>
      <c r="F104" s="58">
        <f t="shared" si="11"/>
        <v>0.8712576</v>
      </c>
      <c r="G104" s="13">
        <f t="shared" si="12"/>
        <v>59.49974666666666</v>
      </c>
      <c r="H104" s="58">
        <f t="shared" si="13"/>
        <v>51.83960648140799</v>
      </c>
      <c r="I104" s="10" t="s">
        <v>117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43">
        <v>40397</v>
      </c>
      <c r="D105" s="13">
        <v>261.62</v>
      </c>
      <c r="E105" s="13">
        <v>26.627</v>
      </c>
      <c r="F105" s="58">
        <f t="shared" si="11"/>
        <v>2.3005728</v>
      </c>
      <c r="G105" s="13">
        <f t="shared" si="12"/>
        <v>49.31523333333333</v>
      </c>
      <c r="H105" s="58">
        <f t="shared" si="13"/>
        <v>113.45328443231999</v>
      </c>
      <c r="I105" s="10" t="s">
        <v>118</v>
      </c>
      <c r="J105" s="13">
        <v>54.44216</v>
      </c>
      <c r="K105" s="13">
        <v>48.58496</v>
      </c>
      <c r="L105" s="13">
        <v>44.91858</v>
      </c>
      <c r="O105" s="72"/>
      <c r="P105" s="13"/>
    </row>
    <row r="106" spans="1:16" ht="24">
      <c r="A106" s="11"/>
      <c r="B106" s="10">
        <v>6</v>
      </c>
      <c r="C106" s="143">
        <v>40405</v>
      </c>
      <c r="D106" s="13">
        <v>293</v>
      </c>
      <c r="E106" s="13">
        <v>111.177</v>
      </c>
      <c r="F106" s="58">
        <f t="shared" si="11"/>
        <v>9.605692800000002</v>
      </c>
      <c r="G106" s="13">
        <f t="shared" si="12"/>
        <v>188.85185</v>
      </c>
      <c r="H106" s="58">
        <f t="shared" si="13"/>
        <v>1814.0528558116805</v>
      </c>
      <c r="I106" s="10" t="s">
        <v>119</v>
      </c>
      <c r="J106" s="13">
        <v>115.35402</v>
      </c>
      <c r="K106" s="13">
        <v>286.77969</v>
      </c>
      <c r="L106" s="13">
        <v>164.42184</v>
      </c>
      <c r="O106" s="72"/>
      <c r="P106" s="13"/>
    </row>
    <row r="107" spans="1:14" ht="24">
      <c r="A107" s="11"/>
      <c r="B107" s="10">
        <v>7</v>
      </c>
      <c r="C107" s="143">
        <v>40414</v>
      </c>
      <c r="D107" s="13">
        <v>292.92</v>
      </c>
      <c r="E107" s="13">
        <v>117.085</v>
      </c>
      <c r="F107" s="58">
        <f t="shared" si="11"/>
        <v>10.116144</v>
      </c>
      <c r="G107" s="13">
        <f t="shared" si="12"/>
        <v>254.19566666666665</v>
      </c>
      <c r="H107" s="58">
        <f t="shared" si="13"/>
        <v>2571.479968176</v>
      </c>
      <c r="I107" s="10" t="s">
        <v>120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43">
        <v>40415</v>
      </c>
      <c r="D108" s="13">
        <v>293.7</v>
      </c>
      <c r="E108" s="13">
        <v>161.064</v>
      </c>
      <c r="F108" s="58">
        <f t="shared" si="11"/>
        <v>13.9159296</v>
      </c>
      <c r="G108" s="13">
        <f t="shared" si="12"/>
        <v>232.4679866666667</v>
      </c>
      <c r="H108" s="58">
        <f t="shared" si="13"/>
        <v>3235.0081367070725</v>
      </c>
      <c r="I108" s="10" t="s">
        <v>90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43">
        <v>40424</v>
      </c>
      <c r="D109" s="13">
        <v>292.07</v>
      </c>
      <c r="E109" s="13">
        <v>66.919</v>
      </c>
      <c r="F109" s="58">
        <f t="shared" si="11"/>
        <v>5.7818016</v>
      </c>
      <c r="G109" s="13">
        <f t="shared" si="12"/>
        <v>56.978213333333336</v>
      </c>
      <c r="H109" s="58">
        <f t="shared" si="13"/>
        <v>329.436725015808</v>
      </c>
      <c r="I109" s="10" t="s">
        <v>91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43">
        <v>40434</v>
      </c>
      <c r="D110" s="13">
        <v>292.9</v>
      </c>
      <c r="E110" s="13">
        <v>125.696</v>
      </c>
      <c r="F110" s="58">
        <f t="shared" si="11"/>
        <v>10.8601344</v>
      </c>
      <c r="G110" s="13">
        <f t="shared" si="12"/>
        <v>122.39659999999999</v>
      </c>
      <c r="H110" s="58">
        <f t="shared" si="13"/>
        <v>1329.2435261030398</v>
      </c>
      <c r="I110" s="10" t="s">
        <v>92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43">
        <v>40447</v>
      </c>
      <c r="D111" s="13">
        <v>291.65</v>
      </c>
      <c r="E111" s="13">
        <v>29.369</v>
      </c>
      <c r="F111" s="58">
        <f t="shared" si="11"/>
        <v>2.5374816</v>
      </c>
      <c r="G111" s="13">
        <f t="shared" si="12"/>
        <v>41.20335666666667</v>
      </c>
      <c r="H111" s="58">
        <f t="shared" si="13"/>
        <v>104.55275939990402</v>
      </c>
      <c r="I111" s="10" t="s">
        <v>93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43">
        <v>40453</v>
      </c>
      <c r="D112" s="13">
        <v>291.6</v>
      </c>
      <c r="E112" s="13">
        <v>37.785</v>
      </c>
      <c r="F112" s="58">
        <f t="shared" si="11"/>
        <v>3.264624</v>
      </c>
      <c r="G112" s="13">
        <f t="shared" si="12"/>
        <v>31.970603333333333</v>
      </c>
      <c r="H112" s="58">
        <f t="shared" si="13"/>
        <v>104.37199893648</v>
      </c>
      <c r="I112" s="10" t="s">
        <v>94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43">
        <v>40477</v>
      </c>
      <c r="D113" s="13">
        <v>291.57</v>
      </c>
      <c r="E113" s="13">
        <v>37.111</v>
      </c>
      <c r="F113" s="58">
        <f t="shared" si="11"/>
        <v>3.2063904</v>
      </c>
      <c r="G113" s="13">
        <f t="shared" si="12"/>
        <v>33.29258666666667</v>
      </c>
      <c r="H113" s="58">
        <f t="shared" si="13"/>
        <v>106.74903027916803</v>
      </c>
      <c r="I113" s="10" t="s">
        <v>95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43">
        <v>40481</v>
      </c>
      <c r="D114" s="13">
        <v>291.57</v>
      </c>
      <c r="E114" s="13">
        <v>37.535</v>
      </c>
      <c r="F114" s="58">
        <f t="shared" si="11"/>
        <v>3.2430239999999997</v>
      </c>
      <c r="G114" s="13">
        <f t="shared" si="12"/>
        <v>33.93346</v>
      </c>
      <c r="H114" s="58">
        <f t="shared" si="13"/>
        <v>110.04702518303998</v>
      </c>
      <c r="I114" s="10" t="s">
        <v>96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43">
        <v>40485</v>
      </c>
      <c r="D115" s="13">
        <v>291.45</v>
      </c>
      <c r="E115" s="13">
        <v>22.652</v>
      </c>
      <c r="F115" s="58">
        <f t="shared" si="11"/>
        <v>1.9571328000000001</v>
      </c>
      <c r="G115" s="13">
        <f t="shared" si="12"/>
        <v>24.686356666666665</v>
      </c>
      <c r="H115" s="58">
        <f t="shared" si="13"/>
        <v>48.314478344832</v>
      </c>
      <c r="I115" s="10" t="s">
        <v>97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43">
        <v>40495</v>
      </c>
      <c r="D116" s="13">
        <v>291.1</v>
      </c>
      <c r="E116" s="13">
        <v>5.001</v>
      </c>
      <c r="F116" s="58">
        <f t="shared" si="11"/>
        <v>0.43208640000000004</v>
      </c>
      <c r="G116" s="13">
        <f t="shared" si="12"/>
        <v>12.810880000000003</v>
      </c>
      <c r="H116" s="58">
        <f t="shared" si="13"/>
        <v>5.535407020032002</v>
      </c>
      <c r="I116" s="10" t="s">
        <v>98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43">
        <v>40509</v>
      </c>
      <c r="D117" s="13">
        <v>291.2</v>
      </c>
      <c r="E117" s="13">
        <v>5.74</v>
      </c>
      <c r="F117" s="58">
        <f t="shared" si="11"/>
        <v>0.49593600000000004</v>
      </c>
      <c r="G117" s="13">
        <f t="shared" si="12"/>
        <v>9.946576666666667</v>
      </c>
      <c r="H117" s="58">
        <f t="shared" si="13"/>
        <v>4.932865445760001</v>
      </c>
      <c r="I117" s="10" t="s">
        <v>99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43">
        <v>40514</v>
      </c>
      <c r="D118" s="13">
        <v>291.03</v>
      </c>
      <c r="E118" s="13">
        <v>4.137</v>
      </c>
      <c r="F118" s="58">
        <f t="shared" si="11"/>
        <v>0.3574368</v>
      </c>
      <c r="G118" s="13">
        <f t="shared" si="12"/>
        <v>9.61204</v>
      </c>
      <c r="H118" s="58">
        <f t="shared" si="13"/>
        <v>3.435696819072</v>
      </c>
      <c r="I118" s="10" t="s">
        <v>100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43">
        <v>40529</v>
      </c>
      <c r="D119" s="13">
        <v>291.1</v>
      </c>
      <c r="E119" s="13">
        <v>4.941</v>
      </c>
      <c r="F119" s="58">
        <f t="shared" si="11"/>
        <v>0.4269024</v>
      </c>
      <c r="G119" s="13">
        <f t="shared" si="12"/>
        <v>1.4194433333333334</v>
      </c>
      <c r="H119" s="58">
        <f t="shared" si="13"/>
        <v>0.605963765664</v>
      </c>
      <c r="I119" s="10" t="s">
        <v>101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43">
        <v>40539</v>
      </c>
      <c r="D120" s="13">
        <v>290.91</v>
      </c>
      <c r="E120" s="13">
        <v>1.911</v>
      </c>
      <c r="F120" s="58">
        <f t="shared" si="11"/>
        <v>0.16511040000000002</v>
      </c>
      <c r="G120" s="13">
        <f t="shared" si="12"/>
        <v>3.760536666666667</v>
      </c>
      <c r="H120" s="58">
        <f t="shared" si="13"/>
        <v>0.6209037132480001</v>
      </c>
      <c r="I120" s="10" t="s">
        <v>102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43">
        <v>40552</v>
      </c>
      <c r="D121" s="13">
        <v>290.59</v>
      </c>
      <c r="E121" s="13">
        <v>0.773</v>
      </c>
      <c r="F121" s="58">
        <f t="shared" si="11"/>
        <v>0.0667872</v>
      </c>
      <c r="G121" s="13">
        <f t="shared" si="12"/>
        <v>24.075506666666666</v>
      </c>
      <c r="H121" s="58">
        <f t="shared" si="13"/>
        <v>1.6079356788480001</v>
      </c>
      <c r="I121" s="10" t="s">
        <v>78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43">
        <v>40564</v>
      </c>
      <c r="D122" s="13">
        <v>290.94</v>
      </c>
      <c r="E122" s="13">
        <v>1.318</v>
      </c>
      <c r="F122" s="58">
        <f t="shared" si="11"/>
        <v>0.11387520000000001</v>
      </c>
      <c r="G122" s="13">
        <f t="shared" si="12"/>
        <v>17.561193333333335</v>
      </c>
      <c r="H122" s="58">
        <f t="shared" si="13"/>
        <v>1.9997844030720004</v>
      </c>
      <c r="I122" s="10" t="s">
        <v>79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43">
        <v>40572</v>
      </c>
      <c r="D123" s="13">
        <v>290.6</v>
      </c>
      <c r="E123" s="13">
        <v>0.793</v>
      </c>
      <c r="F123" s="58">
        <f t="shared" si="11"/>
        <v>0.06851520000000001</v>
      </c>
      <c r="G123" s="13">
        <f t="shared" si="12"/>
        <v>16.81267</v>
      </c>
      <c r="H123" s="58">
        <f t="shared" si="13"/>
        <v>1.1519234475840003</v>
      </c>
      <c r="I123" s="10" t="s">
        <v>103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43">
        <v>40577</v>
      </c>
      <c r="D124" s="13">
        <v>290.78</v>
      </c>
      <c r="E124" s="13">
        <v>0.837</v>
      </c>
      <c r="F124" s="58">
        <f t="shared" si="11"/>
        <v>0.0723168</v>
      </c>
      <c r="G124" s="13">
        <f t="shared" si="12"/>
        <v>26.55925333333333</v>
      </c>
      <c r="H124" s="58">
        <f t="shared" si="13"/>
        <v>1.9206802114559998</v>
      </c>
      <c r="I124" s="10" t="s">
        <v>80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43">
        <v>40589</v>
      </c>
      <c r="D125" s="13">
        <v>290.66</v>
      </c>
      <c r="E125" s="13">
        <v>0.796</v>
      </c>
      <c r="F125" s="58">
        <f t="shared" si="11"/>
        <v>0.06877440000000001</v>
      </c>
      <c r="G125" s="13">
        <f t="shared" si="12"/>
        <v>26.37865666666667</v>
      </c>
      <c r="H125" s="58">
        <f t="shared" si="13"/>
        <v>1.8141762850560006</v>
      </c>
      <c r="I125" s="10" t="s">
        <v>81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43">
        <v>40598</v>
      </c>
      <c r="D126" s="13">
        <v>290.6</v>
      </c>
      <c r="E126" s="13">
        <v>0.83</v>
      </c>
      <c r="F126" s="58">
        <f t="shared" si="11"/>
        <v>0.071712</v>
      </c>
      <c r="G126" s="13">
        <f t="shared" si="12"/>
        <v>19.599676666666664</v>
      </c>
      <c r="H126" s="58">
        <f t="shared" si="13"/>
        <v>1.4055320131199998</v>
      </c>
      <c r="I126" s="10" t="s">
        <v>104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43">
        <v>40619</v>
      </c>
      <c r="D127" s="13">
        <v>291.23</v>
      </c>
      <c r="E127" s="13">
        <v>9.912</v>
      </c>
      <c r="F127" s="58">
        <f t="shared" si="11"/>
        <v>0.8563968000000001</v>
      </c>
      <c r="G127" s="13">
        <f t="shared" si="12"/>
        <v>27.936193333333335</v>
      </c>
      <c r="H127" s="58">
        <f t="shared" si="13"/>
        <v>23.924466574848005</v>
      </c>
      <c r="I127" s="10" t="s">
        <v>106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59">
        <v>28</v>
      </c>
      <c r="C128" s="144">
        <v>40627</v>
      </c>
      <c r="D128" s="60">
        <v>291.12</v>
      </c>
      <c r="E128" s="60">
        <v>1.591</v>
      </c>
      <c r="F128" s="58">
        <f t="shared" si="11"/>
        <v>0.1374624</v>
      </c>
      <c r="G128" s="60">
        <f t="shared" si="12"/>
        <v>15.420323333333334</v>
      </c>
      <c r="H128" s="61">
        <f t="shared" si="13"/>
        <v>2.119714654176</v>
      </c>
      <c r="I128" s="59" t="s">
        <v>105</v>
      </c>
      <c r="J128" s="60">
        <v>8.78488</v>
      </c>
      <c r="K128" s="60">
        <v>13.6125</v>
      </c>
      <c r="L128" s="60">
        <v>23.86359</v>
      </c>
      <c r="M128" s="16"/>
      <c r="N128" s="16"/>
    </row>
    <row r="129" spans="1:14" ht="24">
      <c r="A129" s="11"/>
      <c r="B129" s="10">
        <v>1</v>
      </c>
      <c r="C129" s="143">
        <v>40652</v>
      </c>
      <c r="D129" s="13">
        <v>291.24</v>
      </c>
      <c r="E129" s="13">
        <v>10.948</v>
      </c>
      <c r="F129" s="58">
        <f t="shared" si="11"/>
        <v>0.9459072000000001</v>
      </c>
      <c r="G129" s="13">
        <f aca="true" t="shared" si="14" ref="G129:G178">+AVERAGE(J129:L129)</f>
        <v>8.505116666666666</v>
      </c>
      <c r="H129" s="58">
        <f t="shared" si="13"/>
        <v>8.04505109184</v>
      </c>
      <c r="I129" s="10" t="s">
        <v>113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43">
        <v>40660</v>
      </c>
      <c r="D130" s="13">
        <v>291.45</v>
      </c>
      <c r="E130" s="13">
        <v>22.571</v>
      </c>
      <c r="F130" s="58">
        <f t="shared" si="11"/>
        <v>1.9501344000000003</v>
      </c>
      <c r="G130" s="13">
        <f t="shared" si="14"/>
        <v>25.750380000000003</v>
      </c>
      <c r="H130" s="58">
        <f t="shared" si="13"/>
        <v>50.21670185107202</v>
      </c>
      <c r="I130" s="10" t="s">
        <v>115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43">
        <v>40667</v>
      </c>
      <c r="D131" s="77">
        <v>291.78</v>
      </c>
      <c r="E131" s="77">
        <v>41.45</v>
      </c>
      <c r="F131" s="58">
        <f t="shared" si="11"/>
        <v>3.5812800000000005</v>
      </c>
      <c r="G131" s="1">
        <f t="shared" si="14"/>
        <v>28.35177</v>
      </c>
      <c r="H131" s="58">
        <f t="shared" si="13"/>
        <v>101.53562686560001</v>
      </c>
      <c r="I131" s="10" t="s">
        <v>116</v>
      </c>
      <c r="J131" s="77">
        <v>32.84018</v>
      </c>
      <c r="K131" s="77">
        <v>29.35531</v>
      </c>
      <c r="L131" s="77">
        <v>22.85982</v>
      </c>
      <c r="M131" s="16"/>
      <c r="N131" s="16"/>
    </row>
    <row r="132" spans="1:14" ht="24">
      <c r="A132" s="11"/>
      <c r="B132" s="10">
        <v>4</v>
      </c>
      <c r="C132" s="143">
        <v>40681</v>
      </c>
      <c r="D132" s="13">
        <v>291.94</v>
      </c>
      <c r="E132" s="13">
        <v>52.635</v>
      </c>
      <c r="F132" s="58">
        <f t="shared" si="11"/>
        <v>4.547664</v>
      </c>
      <c r="G132" s="13">
        <f t="shared" si="14"/>
        <v>98.78563333333334</v>
      </c>
      <c r="H132" s="58">
        <f t="shared" si="13"/>
        <v>449.2438684272</v>
      </c>
      <c r="I132" s="10" t="s">
        <v>117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43">
        <v>40689</v>
      </c>
      <c r="D133" s="13">
        <v>291.2</v>
      </c>
      <c r="E133" s="13">
        <v>9.825</v>
      </c>
      <c r="F133" s="58">
        <f t="shared" si="11"/>
        <v>0.84888</v>
      </c>
      <c r="G133" s="13">
        <f t="shared" si="14"/>
        <v>20.395823333333336</v>
      </c>
      <c r="H133" s="58">
        <f t="shared" si="13"/>
        <v>17.313606511200003</v>
      </c>
      <c r="I133" s="10" t="s">
        <v>122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3"/>
      <c r="B134" s="74">
        <v>6</v>
      </c>
      <c r="C134" s="146">
        <v>40696</v>
      </c>
      <c r="D134" s="75">
        <v>291.36</v>
      </c>
      <c r="E134" s="75">
        <v>22.543</v>
      </c>
      <c r="F134" s="58">
        <f t="shared" si="11"/>
        <v>1.9477152</v>
      </c>
      <c r="G134" s="75">
        <f t="shared" si="14"/>
        <v>67.08609666666668</v>
      </c>
      <c r="H134" s="76">
        <f t="shared" si="13"/>
        <v>130.664610186336</v>
      </c>
      <c r="I134" s="74" t="s">
        <v>123</v>
      </c>
      <c r="J134" s="75">
        <v>92.12375</v>
      </c>
      <c r="K134" s="75">
        <v>51.91623</v>
      </c>
      <c r="L134" s="75">
        <v>57.21831</v>
      </c>
      <c r="M134" s="16"/>
      <c r="N134" s="16"/>
    </row>
    <row r="135" spans="1:14" ht="24">
      <c r="A135" s="11"/>
      <c r="B135" s="10">
        <v>7</v>
      </c>
      <c r="C135" s="143">
        <v>40705</v>
      </c>
      <c r="D135" s="13">
        <v>291.37</v>
      </c>
      <c r="E135" s="13">
        <v>22.826</v>
      </c>
      <c r="F135" s="58">
        <f t="shared" si="11"/>
        <v>1.9721664</v>
      </c>
      <c r="G135" s="13">
        <f t="shared" si="14"/>
        <v>47.37472</v>
      </c>
      <c r="H135" s="58">
        <f t="shared" si="13"/>
        <v>93.43083099340801</v>
      </c>
      <c r="I135" s="10" t="s">
        <v>124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43">
        <v>40722</v>
      </c>
      <c r="D136" s="13">
        <v>292.39</v>
      </c>
      <c r="E136" s="13">
        <v>49.436</v>
      </c>
      <c r="F136" s="58">
        <f t="shared" si="11"/>
        <v>4.271270400000001</v>
      </c>
      <c r="G136" s="13">
        <f t="shared" si="14"/>
        <v>39.25861</v>
      </c>
      <c r="H136" s="58">
        <f t="shared" si="13"/>
        <v>167.684138838144</v>
      </c>
      <c r="I136" s="10" t="s">
        <v>125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2">
        <v>19912</v>
      </c>
      <c r="D137" s="13">
        <v>291.38</v>
      </c>
      <c r="E137" s="13">
        <v>19.58</v>
      </c>
      <c r="F137" s="58">
        <f t="shared" si="11"/>
        <v>1.6917119999999999</v>
      </c>
      <c r="G137" s="13">
        <f t="shared" si="14"/>
        <v>23.740686666666665</v>
      </c>
      <c r="H137" s="58">
        <f t="shared" si="13"/>
        <v>40.162404522239996</v>
      </c>
      <c r="I137" s="10" t="s">
        <v>91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2">
        <v>19921</v>
      </c>
      <c r="D138" s="13">
        <v>291.88</v>
      </c>
      <c r="E138" s="13">
        <v>57.744</v>
      </c>
      <c r="F138" s="58">
        <f aca="true" t="shared" si="15" ref="F138:F201">E138*0.0864</f>
        <v>4.9890816000000004</v>
      </c>
      <c r="G138" s="13">
        <f t="shared" si="14"/>
        <v>131.20713666666668</v>
      </c>
      <c r="H138" s="58">
        <f t="shared" si="13"/>
        <v>654.6031113323521</v>
      </c>
      <c r="I138" s="10" t="s">
        <v>92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2">
        <v>19935</v>
      </c>
      <c r="D139" s="13">
        <v>291.32</v>
      </c>
      <c r="E139" s="13">
        <v>16.499</v>
      </c>
      <c r="F139" s="58">
        <f t="shared" si="15"/>
        <v>1.4255136</v>
      </c>
      <c r="G139" s="13">
        <f t="shared" si="14"/>
        <v>75.08956666666667</v>
      </c>
      <c r="H139" s="58">
        <f t="shared" si="13"/>
        <v>107.04119850144</v>
      </c>
      <c r="I139" s="10" t="s">
        <v>93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2">
        <v>19938</v>
      </c>
      <c r="D140" s="13">
        <v>293.855</v>
      </c>
      <c r="E140" s="13">
        <v>214.369</v>
      </c>
      <c r="F140" s="58">
        <f t="shared" si="15"/>
        <v>18.5214816</v>
      </c>
      <c r="G140" s="13">
        <f t="shared" si="14"/>
        <v>209.8507833333333</v>
      </c>
      <c r="H140" s="58">
        <f t="shared" si="13"/>
        <v>3886.74742225392</v>
      </c>
      <c r="I140" s="10" t="s">
        <v>94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2">
        <v>19939</v>
      </c>
      <c r="D141" s="13">
        <v>294.485</v>
      </c>
      <c r="E141" s="13">
        <v>258.223</v>
      </c>
      <c r="F141" s="58">
        <f t="shared" si="15"/>
        <v>22.3104672</v>
      </c>
      <c r="G141" s="13">
        <f t="shared" si="14"/>
        <v>130.97227</v>
      </c>
      <c r="H141" s="58">
        <f t="shared" si="13"/>
        <v>2922.0525339445444</v>
      </c>
      <c r="I141" s="10" t="s">
        <v>95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2">
        <v>19940</v>
      </c>
      <c r="D142" s="13">
        <v>294.68</v>
      </c>
      <c r="E142" s="13">
        <v>273.127</v>
      </c>
      <c r="F142" s="58">
        <f t="shared" si="15"/>
        <v>23.5981728</v>
      </c>
      <c r="G142" s="13">
        <f t="shared" si="14"/>
        <v>109.74815000000001</v>
      </c>
      <c r="H142" s="58">
        <f t="shared" si="13"/>
        <v>2589.8558081803203</v>
      </c>
      <c r="I142" s="10" t="s">
        <v>96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2">
        <v>19955</v>
      </c>
      <c r="D143" s="13">
        <v>293.25</v>
      </c>
      <c r="E143" s="13">
        <v>148.141</v>
      </c>
      <c r="F143" s="58">
        <f t="shared" si="15"/>
        <v>12.7993824</v>
      </c>
      <c r="G143" s="13">
        <f t="shared" si="14"/>
        <v>71.35049</v>
      </c>
      <c r="H143" s="58">
        <f t="shared" si="13"/>
        <v>913.242205937376</v>
      </c>
      <c r="I143" s="10" t="s">
        <v>97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2">
        <v>19974</v>
      </c>
      <c r="D144" s="13">
        <v>293.4</v>
      </c>
      <c r="E144" s="13">
        <v>180.564</v>
      </c>
      <c r="F144" s="58">
        <f t="shared" si="15"/>
        <v>15.600729600000001</v>
      </c>
      <c r="G144" s="13">
        <f t="shared" si="14"/>
        <v>40.903603333333336</v>
      </c>
      <c r="H144" s="58">
        <f t="shared" si="13"/>
        <v>638.1260552689921</v>
      </c>
      <c r="I144" s="10" t="s">
        <v>98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2">
        <v>19982</v>
      </c>
      <c r="D145" s="13">
        <v>293.59</v>
      </c>
      <c r="E145" s="13">
        <v>155.893</v>
      </c>
      <c r="F145" s="58">
        <f t="shared" si="15"/>
        <v>13.469155200000001</v>
      </c>
      <c r="G145" s="13">
        <f t="shared" si="14"/>
        <v>46.78127666666666</v>
      </c>
      <c r="H145" s="58">
        <f t="shared" si="13"/>
        <v>630.104275877472</v>
      </c>
      <c r="I145" s="10" t="s">
        <v>99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2">
        <v>19984</v>
      </c>
      <c r="D146" s="13">
        <v>293.51</v>
      </c>
      <c r="E146" s="13">
        <v>165.289</v>
      </c>
      <c r="F146" s="58">
        <f t="shared" si="15"/>
        <v>14.280969599999999</v>
      </c>
      <c r="G146" s="13">
        <f t="shared" si="14"/>
        <v>55.10572333333334</v>
      </c>
      <c r="H146" s="58">
        <f t="shared" si="13"/>
        <v>786.963159709344</v>
      </c>
      <c r="I146" s="10" t="s">
        <v>100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2">
        <v>20002</v>
      </c>
      <c r="D147" s="13">
        <v>293.63</v>
      </c>
      <c r="E147" s="13">
        <v>170.117</v>
      </c>
      <c r="F147" s="58">
        <f t="shared" si="15"/>
        <v>14.6981088</v>
      </c>
      <c r="G147" s="13">
        <f t="shared" si="14"/>
        <v>78.37660333333334</v>
      </c>
      <c r="H147" s="58">
        <f t="shared" si="13"/>
        <v>1151.987843167776</v>
      </c>
      <c r="I147" s="10" t="s">
        <v>101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2">
        <v>20009</v>
      </c>
      <c r="D148" s="13">
        <v>291.85</v>
      </c>
      <c r="E148" s="13">
        <v>48.568</v>
      </c>
      <c r="F148" s="58">
        <f t="shared" si="15"/>
        <v>4.1962752</v>
      </c>
      <c r="G148" s="13">
        <f t="shared" si="14"/>
        <v>80.54876</v>
      </c>
      <c r="H148" s="58">
        <f t="shared" si="13"/>
        <v>338.00476397875195</v>
      </c>
      <c r="I148" s="10" t="s">
        <v>102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2">
        <v>20028</v>
      </c>
      <c r="D149" s="13">
        <v>291.52</v>
      </c>
      <c r="E149" s="13">
        <v>26.343</v>
      </c>
      <c r="F149" s="58">
        <f t="shared" si="15"/>
        <v>2.2760352</v>
      </c>
      <c r="G149" s="13">
        <f t="shared" si="14"/>
        <v>75.83558000000001</v>
      </c>
      <c r="H149" s="58">
        <f t="shared" si="13"/>
        <v>172.60444949241602</v>
      </c>
      <c r="I149" s="10" t="s">
        <v>78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2">
        <v>20035</v>
      </c>
      <c r="D150" s="13">
        <v>291.4</v>
      </c>
      <c r="E150" s="13">
        <v>20.957</v>
      </c>
      <c r="F150" s="58">
        <f t="shared" si="15"/>
        <v>1.8106848000000002</v>
      </c>
      <c r="G150" s="13">
        <f t="shared" si="14"/>
        <v>64.06194666666667</v>
      </c>
      <c r="H150" s="58">
        <f t="shared" si="13"/>
        <v>115.99599308774403</v>
      </c>
      <c r="I150" s="10" t="s">
        <v>79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2">
        <v>20049</v>
      </c>
      <c r="D151" s="13">
        <v>291.1</v>
      </c>
      <c r="E151" s="13">
        <v>5.473</v>
      </c>
      <c r="F151" s="58">
        <f t="shared" si="15"/>
        <v>0.4728672</v>
      </c>
      <c r="G151" s="13">
        <f t="shared" si="14"/>
        <v>46.34908333333334</v>
      </c>
      <c r="H151" s="58">
        <f t="shared" si="13"/>
        <v>21.916961258400004</v>
      </c>
      <c r="I151" s="10" t="s">
        <v>103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2">
        <v>20057</v>
      </c>
      <c r="D152" s="13">
        <v>291.29</v>
      </c>
      <c r="E152" s="13">
        <v>12.662</v>
      </c>
      <c r="F152" s="58">
        <f t="shared" si="15"/>
        <v>1.0939968000000002</v>
      </c>
      <c r="G152" s="13">
        <f t="shared" si="14"/>
        <v>42.95983666666667</v>
      </c>
      <c r="H152" s="58">
        <f t="shared" si="13"/>
        <v>46.99792384185601</v>
      </c>
      <c r="I152" s="10" t="s">
        <v>80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2">
        <v>20067</v>
      </c>
      <c r="D153" s="13">
        <v>291.17</v>
      </c>
      <c r="E153" s="13">
        <v>4.741</v>
      </c>
      <c r="F153" s="58">
        <f t="shared" si="15"/>
        <v>0.4096224</v>
      </c>
      <c r="G153" s="13">
        <f t="shared" si="14"/>
        <v>13.108559999999999</v>
      </c>
      <c r="H153" s="58">
        <f t="shared" si="13"/>
        <v>5.369559807743999</v>
      </c>
      <c r="I153" s="10" t="s">
        <v>81</v>
      </c>
      <c r="J153" s="13">
        <v>19.929</v>
      </c>
      <c r="K153" s="13">
        <v>3.16676</v>
      </c>
      <c r="L153" s="13">
        <v>16.22992</v>
      </c>
      <c r="M153" s="16"/>
      <c r="N153" s="16" t="s">
        <v>126</v>
      </c>
    </row>
    <row r="154" spans="1:14" ht="24">
      <c r="A154" s="11"/>
      <c r="B154" s="10">
        <v>26</v>
      </c>
      <c r="C154" s="72">
        <v>20077</v>
      </c>
      <c r="D154" s="13">
        <v>291.1</v>
      </c>
      <c r="E154" s="13">
        <v>5.414</v>
      </c>
      <c r="F154" s="58">
        <f t="shared" si="15"/>
        <v>0.4677696</v>
      </c>
      <c r="G154" s="13">
        <f t="shared" si="14"/>
        <v>8.043233333333333</v>
      </c>
      <c r="H154" s="58">
        <f t="shared" si="13"/>
        <v>3.76238003904</v>
      </c>
      <c r="I154" s="10" t="s">
        <v>104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2">
        <v>20086</v>
      </c>
      <c r="D155" s="13">
        <v>290.75</v>
      </c>
      <c r="E155" s="13">
        <v>2.061</v>
      </c>
      <c r="F155" s="58">
        <f t="shared" si="15"/>
        <v>0.17807040000000002</v>
      </c>
      <c r="G155" s="13">
        <f t="shared" si="14"/>
        <v>3.66957</v>
      </c>
      <c r="H155" s="58">
        <f t="shared" si="13"/>
        <v>0.6534417977280002</v>
      </c>
      <c r="I155" s="10" t="s">
        <v>106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2">
        <v>20095</v>
      </c>
      <c r="D156" s="13">
        <v>291.15</v>
      </c>
      <c r="E156" s="13">
        <v>5.545</v>
      </c>
      <c r="F156" s="58">
        <f t="shared" si="15"/>
        <v>0.479088</v>
      </c>
      <c r="G156" s="13">
        <f t="shared" si="14"/>
        <v>82.17002333333333</v>
      </c>
      <c r="H156" s="58">
        <f t="shared" si="13"/>
        <v>39.36667213872</v>
      </c>
      <c r="I156" s="10" t="s">
        <v>105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2">
        <v>20105</v>
      </c>
      <c r="D157" s="13">
        <v>291.38</v>
      </c>
      <c r="E157" s="13">
        <v>18.603</v>
      </c>
      <c r="F157" s="58">
        <f t="shared" si="15"/>
        <v>1.6072992000000002</v>
      </c>
      <c r="G157" s="13">
        <f t="shared" si="14"/>
        <v>77.90204</v>
      </c>
      <c r="H157" s="58">
        <f t="shared" si="13"/>
        <v>125.21188657036801</v>
      </c>
      <c r="I157" s="10" t="s">
        <v>107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2">
        <v>20115</v>
      </c>
      <c r="D158" s="13">
        <v>291.22</v>
      </c>
      <c r="E158" s="13">
        <v>6.885</v>
      </c>
      <c r="F158" s="58">
        <f t="shared" si="15"/>
        <v>0.5948640000000001</v>
      </c>
      <c r="G158" s="13">
        <f t="shared" si="14"/>
        <v>22.865169999999996</v>
      </c>
      <c r="H158" s="58">
        <f t="shared" si="13"/>
        <v>13.60166648688</v>
      </c>
      <c r="I158" s="10" t="s">
        <v>108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2">
        <v>20122</v>
      </c>
      <c r="D159" s="13">
        <v>291.25</v>
      </c>
      <c r="E159" s="13">
        <v>9.118</v>
      </c>
      <c r="F159" s="58">
        <f t="shared" si="15"/>
        <v>0.7877952</v>
      </c>
      <c r="G159" s="13">
        <f t="shared" si="14"/>
        <v>53.85855333333333</v>
      </c>
      <c r="H159" s="58">
        <f t="shared" si="13"/>
        <v>42.429509794944</v>
      </c>
      <c r="I159" s="10" t="s">
        <v>109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2">
        <v>20133</v>
      </c>
      <c r="D160" s="13">
        <v>291.23</v>
      </c>
      <c r="E160" s="13">
        <v>8.414</v>
      </c>
      <c r="F160" s="58">
        <f t="shared" si="15"/>
        <v>0.7269696</v>
      </c>
      <c r="G160" s="13">
        <f t="shared" si="14"/>
        <v>28.151123333333334</v>
      </c>
      <c r="H160" s="58">
        <f t="shared" si="13"/>
        <v>20.465010869184</v>
      </c>
      <c r="I160" s="10" t="s">
        <v>110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2">
        <v>20141</v>
      </c>
      <c r="D161" s="13">
        <v>291.25</v>
      </c>
      <c r="E161" s="13">
        <v>9.233</v>
      </c>
      <c r="F161" s="58">
        <f t="shared" si="15"/>
        <v>0.7977312000000001</v>
      </c>
      <c r="G161" s="13">
        <f t="shared" si="14"/>
        <v>25.3844</v>
      </c>
      <c r="H161" s="58">
        <f t="shared" si="13"/>
        <v>20.24992787328</v>
      </c>
      <c r="I161" s="10" t="s">
        <v>111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2">
        <v>20150</v>
      </c>
      <c r="D162" s="13">
        <v>291.26</v>
      </c>
      <c r="E162" s="13">
        <v>9.124</v>
      </c>
      <c r="F162" s="58">
        <f t="shared" si="15"/>
        <v>0.7883136000000001</v>
      </c>
      <c r="G162" s="13">
        <f t="shared" si="14"/>
        <v>15.230860000000002</v>
      </c>
      <c r="H162" s="58">
        <f t="shared" si="13"/>
        <v>12.006694077696002</v>
      </c>
      <c r="I162" s="10" t="s">
        <v>130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2">
        <v>20162</v>
      </c>
      <c r="D163" s="13">
        <v>291.2</v>
      </c>
      <c r="E163" s="13">
        <v>8.209</v>
      </c>
      <c r="F163" s="58">
        <f t="shared" si="15"/>
        <v>0.7092576</v>
      </c>
      <c r="G163" s="13">
        <f t="shared" si="14"/>
        <v>5.485779999999999</v>
      </c>
      <c r="H163" s="58">
        <f t="shared" si="13"/>
        <v>3.890831156928</v>
      </c>
      <c r="I163" s="10" t="s">
        <v>131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78"/>
      <c r="B164" s="79">
        <v>36</v>
      </c>
      <c r="C164" s="87">
        <v>20176</v>
      </c>
      <c r="D164" s="80">
        <v>291.3</v>
      </c>
      <c r="E164" s="80">
        <v>6.033</v>
      </c>
      <c r="F164" s="58">
        <f t="shared" si="15"/>
        <v>0.5212512</v>
      </c>
      <c r="G164" s="80">
        <f t="shared" si="14"/>
        <v>22.439333333333334</v>
      </c>
      <c r="H164" s="81">
        <f t="shared" si="13"/>
        <v>11.696529427200002</v>
      </c>
      <c r="I164" s="79" t="s">
        <v>132</v>
      </c>
      <c r="J164" s="80">
        <v>17.96676</v>
      </c>
      <c r="K164" s="80">
        <v>26.3289</v>
      </c>
      <c r="L164" s="80">
        <v>23.02234</v>
      </c>
      <c r="M164" s="82"/>
      <c r="N164" s="82"/>
      <c r="O164" s="78"/>
      <c r="P164" s="78"/>
    </row>
    <row r="165" spans="1:14" ht="24">
      <c r="A165" s="11"/>
      <c r="B165" s="10">
        <v>1</v>
      </c>
      <c r="C165" s="72">
        <v>20181</v>
      </c>
      <c r="D165" s="13">
        <v>291.28</v>
      </c>
      <c r="E165" s="13">
        <v>6.452</v>
      </c>
      <c r="F165" s="58">
        <f t="shared" si="15"/>
        <v>0.5574528</v>
      </c>
      <c r="G165" s="13">
        <f t="shared" si="14"/>
        <v>20.321403333333333</v>
      </c>
      <c r="H165" s="58">
        <f t="shared" si="13"/>
        <v>11.328223188095999</v>
      </c>
      <c r="I165" s="10" t="s">
        <v>113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2">
        <v>20197</v>
      </c>
      <c r="D166" s="13">
        <v>291.29</v>
      </c>
      <c r="E166" s="13">
        <v>12.382</v>
      </c>
      <c r="F166" s="58">
        <f t="shared" si="15"/>
        <v>1.0698048</v>
      </c>
      <c r="G166" s="13">
        <f t="shared" si="14"/>
        <v>6.4614433333333325</v>
      </c>
      <c r="H166" s="58">
        <f t="shared" si="13"/>
        <v>6.9124830929279995</v>
      </c>
      <c r="I166" s="10" t="s">
        <v>115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2">
        <v>20206</v>
      </c>
      <c r="D167" s="13">
        <v>291.02</v>
      </c>
      <c r="E167" s="13">
        <v>0.935</v>
      </c>
      <c r="F167" s="58">
        <f t="shared" si="15"/>
        <v>0.08078400000000001</v>
      </c>
      <c r="G167" s="13">
        <f t="shared" si="14"/>
        <v>1.591006666666667</v>
      </c>
      <c r="H167" s="58">
        <f t="shared" si="13"/>
        <v>0.12852788256000003</v>
      </c>
      <c r="I167" s="10" t="s">
        <v>116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2">
        <v>20217</v>
      </c>
      <c r="D168" s="13">
        <v>292.8</v>
      </c>
      <c r="E168" s="13">
        <v>127.541</v>
      </c>
      <c r="F168" s="58">
        <f t="shared" si="15"/>
        <v>11.0195424</v>
      </c>
      <c r="G168" s="13">
        <f t="shared" si="14"/>
        <v>201.94483333333332</v>
      </c>
      <c r="H168" s="58">
        <f t="shared" si="13"/>
        <v>2225.3396533776</v>
      </c>
      <c r="I168" s="10" t="s">
        <v>117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2">
        <v>20225</v>
      </c>
      <c r="D169" s="13">
        <v>291.25</v>
      </c>
      <c r="E169" s="13">
        <v>9.101</v>
      </c>
      <c r="F169" s="58">
        <f t="shared" si="15"/>
        <v>0.7863264000000001</v>
      </c>
      <c r="G169" s="13">
        <f t="shared" si="14"/>
        <v>82.37595333333333</v>
      </c>
      <c r="H169" s="58">
        <f t="shared" si="13"/>
        <v>64.774386831168</v>
      </c>
      <c r="I169" s="10" t="s">
        <v>133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2">
        <v>20233</v>
      </c>
      <c r="D170" s="13">
        <v>291.2</v>
      </c>
      <c r="E170" s="13">
        <v>6.925</v>
      </c>
      <c r="F170" s="58">
        <f t="shared" si="15"/>
        <v>0.59832</v>
      </c>
      <c r="G170" s="13">
        <f t="shared" si="14"/>
        <v>32.91570333333333</v>
      </c>
      <c r="H170" s="58">
        <f t="shared" si="13"/>
        <v>19.6941236184</v>
      </c>
      <c r="I170" s="10" t="s">
        <v>123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2">
        <v>20242</v>
      </c>
      <c r="D171" s="77">
        <v>291.3</v>
      </c>
      <c r="E171" s="1">
        <v>10.589</v>
      </c>
      <c r="F171" s="58">
        <f t="shared" si="15"/>
        <v>0.9148896000000001</v>
      </c>
      <c r="G171" s="13">
        <f t="shared" si="14"/>
        <v>57.02806666666667</v>
      </c>
      <c r="H171" s="58">
        <f t="shared" si="13"/>
        <v>52.17438510144</v>
      </c>
      <c r="I171" s="10" t="s">
        <v>124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2">
        <v>20252</v>
      </c>
      <c r="D172" s="13">
        <v>291.2</v>
      </c>
      <c r="E172" s="13">
        <v>7.326</v>
      </c>
      <c r="F172" s="58">
        <f t="shared" si="15"/>
        <v>0.6329664</v>
      </c>
      <c r="G172" s="13">
        <f t="shared" si="14"/>
        <v>21.24441</v>
      </c>
      <c r="H172" s="58">
        <f t="shared" si="13"/>
        <v>13.446997717823999</v>
      </c>
      <c r="I172" s="10" t="s">
        <v>90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2">
        <v>20260</v>
      </c>
      <c r="D173" s="13">
        <v>291.05</v>
      </c>
      <c r="E173" s="13">
        <v>4.326</v>
      </c>
      <c r="F173" s="58">
        <f t="shared" si="15"/>
        <v>0.3737664</v>
      </c>
      <c r="G173" s="13">
        <f t="shared" si="14"/>
        <v>4.973706666666667</v>
      </c>
      <c r="H173" s="58">
        <f t="shared" si="13"/>
        <v>1.859004435456</v>
      </c>
      <c r="I173" s="10" t="s">
        <v>91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2">
        <v>20267</v>
      </c>
      <c r="D174" s="13">
        <v>290.79</v>
      </c>
      <c r="E174" s="13">
        <v>2.137</v>
      </c>
      <c r="F174" s="58">
        <f t="shared" si="15"/>
        <v>0.18463680000000002</v>
      </c>
      <c r="G174" s="13">
        <f t="shared" si="14"/>
        <v>2.7987366666666667</v>
      </c>
      <c r="H174" s="58">
        <f t="shared" si="13"/>
        <v>0.5167497821760001</v>
      </c>
      <c r="I174" s="10" t="s">
        <v>92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2">
        <v>20275</v>
      </c>
      <c r="D175" s="13">
        <v>290.95</v>
      </c>
      <c r="E175" s="13">
        <v>4.445</v>
      </c>
      <c r="F175" s="58">
        <f t="shared" si="15"/>
        <v>0.38404800000000006</v>
      </c>
      <c r="G175" s="13">
        <f t="shared" si="14"/>
        <v>45.65752</v>
      </c>
      <c r="H175" s="58">
        <f t="shared" si="13"/>
        <v>17.534679240960003</v>
      </c>
      <c r="I175" s="10" t="s">
        <v>93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2">
        <v>20292</v>
      </c>
      <c r="D176" s="13">
        <v>291.3</v>
      </c>
      <c r="E176" s="13">
        <v>12.014</v>
      </c>
      <c r="F176" s="58">
        <f t="shared" si="15"/>
        <v>1.0380096</v>
      </c>
      <c r="G176" s="13">
        <f t="shared" si="14"/>
        <v>48.63933666666666</v>
      </c>
      <c r="H176" s="58">
        <f aca="true" t="shared" si="16" ref="H176:H185">G176*F176</f>
        <v>50.488098397631994</v>
      </c>
      <c r="I176" s="10" t="s">
        <v>94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2">
        <v>20295</v>
      </c>
      <c r="D177" s="13">
        <v>291.93</v>
      </c>
      <c r="E177" s="13">
        <v>60.861</v>
      </c>
      <c r="F177" s="58">
        <f t="shared" si="15"/>
        <v>5.2583904</v>
      </c>
      <c r="G177" s="13">
        <f t="shared" si="14"/>
        <v>300.1616633333333</v>
      </c>
      <c r="H177" s="58">
        <f t="shared" si="16"/>
        <v>1578.3672089200318</v>
      </c>
      <c r="I177" s="10" t="s">
        <v>95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2">
        <v>20295</v>
      </c>
      <c r="D178" s="13">
        <v>291.94</v>
      </c>
      <c r="E178" s="13">
        <v>61.95</v>
      </c>
      <c r="F178" s="58">
        <f t="shared" si="15"/>
        <v>5.352480000000001</v>
      </c>
      <c r="G178" s="13">
        <f t="shared" si="14"/>
        <v>299.04719</v>
      </c>
      <c r="H178" s="58">
        <f t="shared" si="16"/>
        <v>1600.6441035312002</v>
      </c>
      <c r="I178" s="10" t="s">
        <v>96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2">
        <v>20309</v>
      </c>
      <c r="D179" s="13">
        <v>291.2</v>
      </c>
      <c r="E179" s="13">
        <v>5.743</v>
      </c>
      <c r="F179" s="58">
        <f t="shared" si="15"/>
        <v>0.49619520000000006</v>
      </c>
      <c r="G179" s="13">
        <f aca="true" t="shared" si="17" ref="G179:G185">+AVERAGE(J179:L179)</f>
        <v>14.298119999999999</v>
      </c>
      <c r="H179" s="58">
        <f t="shared" si="16"/>
        <v>7.094658513024</v>
      </c>
      <c r="I179" s="10" t="s">
        <v>97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2">
        <v>20316</v>
      </c>
      <c r="D180" s="13">
        <v>291.57</v>
      </c>
      <c r="E180" s="13">
        <v>35.177</v>
      </c>
      <c r="F180" s="58">
        <f t="shared" si="15"/>
        <v>3.0392928</v>
      </c>
      <c r="G180" s="13">
        <f t="shared" si="17"/>
        <v>53.09527666666667</v>
      </c>
      <c r="H180" s="58">
        <f t="shared" si="16"/>
        <v>161.372092087008</v>
      </c>
      <c r="I180" s="10" t="s">
        <v>98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2">
        <v>20321</v>
      </c>
      <c r="D181" s="13">
        <v>291.25</v>
      </c>
      <c r="E181" s="13">
        <v>11.632</v>
      </c>
      <c r="F181" s="58">
        <f t="shared" si="15"/>
        <v>1.0050048</v>
      </c>
      <c r="G181" s="13">
        <f t="shared" si="17"/>
        <v>31.749129999999997</v>
      </c>
      <c r="H181" s="58">
        <f t="shared" si="16"/>
        <v>31.908028045823997</v>
      </c>
      <c r="I181" s="10" t="s">
        <v>99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2">
        <v>20331</v>
      </c>
      <c r="D182" s="13">
        <v>291.95</v>
      </c>
      <c r="E182" s="13">
        <v>63.494</v>
      </c>
      <c r="F182" s="58">
        <f t="shared" si="15"/>
        <v>5.4858816</v>
      </c>
      <c r="G182" s="13">
        <f t="shared" si="17"/>
        <v>140.52831333333333</v>
      </c>
      <c r="H182" s="58">
        <f t="shared" si="16"/>
        <v>770.921688394368</v>
      </c>
      <c r="I182" s="10" t="s">
        <v>100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2">
        <v>20335</v>
      </c>
      <c r="D183" s="13">
        <v>291.85</v>
      </c>
      <c r="E183" s="13">
        <v>50.903</v>
      </c>
      <c r="F183" s="58">
        <f t="shared" si="15"/>
        <v>4.3980192</v>
      </c>
      <c r="G183" s="13">
        <f t="shared" si="17"/>
        <v>87.47470666666668</v>
      </c>
      <c r="H183" s="58">
        <f t="shared" si="16"/>
        <v>384.7154394343681</v>
      </c>
      <c r="I183" s="10" t="s">
        <v>101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2">
        <v>20336</v>
      </c>
      <c r="D184" s="13">
        <v>292.3</v>
      </c>
      <c r="E184" s="13">
        <v>94.655</v>
      </c>
      <c r="F184" s="58">
        <f t="shared" si="15"/>
        <v>8.178192000000001</v>
      </c>
      <c r="G184" s="13">
        <f t="shared" si="17"/>
        <v>167.19519666666667</v>
      </c>
      <c r="H184" s="58">
        <f t="shared" si="16"/>
        <v>1367.3544198177603</v>
      </c>
      <c r="I184" s="10" t="s">
        <v>102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2">
        <v>20337</v>
      </c>
      <c r="D185" s="13">
        <v>292.65</v>
      </c>
      <c r="E185" s="13">
        <v>117.059</v>
      </c>
      <c r="F185" s="58">
        <f t="shared" si="15"/>
        <v>10.1138976</v>
      </c>
      <c r="G185" s="13">
        <f t="shared" si="17"/>
        <v>164.01921666666667</v>
      </c>
      <c r="H185" s="58">
        <f t="shared" si="16"/>
        <v>1658.87356179888</v>
      </c>
      <c r="I185" s="10" t="s">
        <v>78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2">
        <v>20366</v>
      </c>
      <c r="D186" s="13">
        <v>291.67</v>
      </c>
      <c r="E186" s="13">
        <v>38.192</v>
      </c>
      <c r="F186" s="58">
        <f t="shared" si="15"/>
        <v>3.2997888000000004</v>
      </c>
      <c r="G186" s="13">
        <f>+AVERAGE(J186:L186)</f>
        <v>89.11104</v>
      </c>
      <c r="H186" s="58">
        <f>G186*F186</f>
        <v>294.04761174835204</v>
      </c>
      <c r="I186" s="10" t="s">
        <v>79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2">
        <v>20377</v>
      </c>
      <c r="D187" s="13">
        <v>291.35</v>
      </c>
      <c r="E187" s="13">
        <v>15.293</v>
      </c>
      <c r="F187" s="58">
        <f t="shared" si="15"/>
        <v>1.3213152</v>
      </c>
      <c r="G187" s="13">
        <f aca="true" t="shared" si="18" ref="G187:G194">+AVERAGE(J187:L187)</f>
        <v>48.97951333333333</v>
      </c>
      <c r="H187" s="58">
        <f aca="true" t="shared" si="19" ref="H187:H194">G187*F187</f>
        <v>64.717375455936</v>
      </c>
      <c r="I187" s="10" t="s">
        <v>103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2">
        <v>20392</v>
      </c>
      <c r="D188" s="13">
        <v>291.25</v>
      </c>
      <c r="E188" s="13">
        <v>8.585</v>
      </c>
      <c r="F188" s="58">
        <f t="shared" si="15"/>
        <v>0.7417440000000001</v>
      </c>
      <c r="G188" s="13">
        <f t="shared" si="18"/>
        <v>25.87539</v>
      </c>
      <c r="H188" s="58">
        <f t="shared" si="19"/>
        <v>19.19291528016</v>
      </c>
      <c r="I188" s="10" t="s">
        <v>80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2">
        <v>20400</v>
      </c>
      <c r="D189" s="13">
        <v>291.36</v>
      </c>
      <c r="E189" s="13">
        <v>18.893</v>
      </c>
      <c r="F189" s="58">
        <f t="shared" si="15"/>
        <v>1.6323552000000001</v>
      </c>
      <c r="G189" s="13">
        <f t="shared" si="18"/>
        <v>57.60543333333333</v>
      </c>
      <c r="H189" s="58">
        <f t="shared" si="19"/>
        <v>94.03252864992</v>
      </c>
      <c r="I189" s="10" t="s">
        <v>81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2">
        <v>20409</v>
      </c>
      <c r="D190" s="13">
        <v>291.18</v>
      </c>
      <c r="E190" s="13">
        <v>6.764</v>
      </c>
      <c r="F190" s="58">
        <f t="shared" si="15"/>
        <v>0.5844096000000001</v>
      </c>
      <c r="G190" s="13">
        <f t="shared" si="18"/>
        <v>27.29373666666667</v>
      </c>
      <c r="H190" s="58">
        <f t="shared" si="19"/>
        <v>15.950721727872004</v>
      </c>
      <c r="I190" s="10" t="s">
        <v>104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2">
        <v>20415</v>
      </c>
      <c r="D191" s="13">
        <v>290.85</v>
      </c>
      <c r="E191" s="13">
        <v>2.94</v>
      </c>
      <c r="F191" s="58">
        <f t="shared" si="15"/>
        <v>0.254016</v>
      </c>
      <c r="G191" s="13">
        <f t="shared" si="18"/>
        <v>26.602746666666665</v>
      </c>
      <c r="H191" s="58">
        <f t="shared" si="19"/>
        <v>6.75752329728</v>
      </c>
      <c r="I191" s="10" t="s">
        <v>106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2">
        <v>20429</v>
      </c>
      <c r="D192" s="13">
        <v>290.99</v>
      </c>
      <c r="E192" s="13">
        <v>3.343</v>
      </c>
      <c r="F192" s="58">
        <f t="shared" si="15"/>
        <v>0.2888352</v>
      </c>
      <c r="G192" s="13">
        <f t="shared" si="18"/>
        <v>7.459046666666666</v>
      </c>
      <c r="H192" s="58">
        <f t="shared" si="19"/>
        <v>2.154435235776</v>
      </c>
      <c r="I192" s="10" t="s">
        <v>105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2">
        <v>20436</v>
      </c>
      <c r="D193" s="13">
        <v>290.44</v>
      </c>
      <c r="E193" s="13">
        <v>0.51</v>
      </c>
      <c r="F193" s="58">
        <f t="shared" si="15"/>
        <v>0.044064000000000006</v>
      </c>
      <c r="G193" s="13">
        <f t="shared" si="18"/>
        <v>8.95516</v>
      </c>
      <c r="H193" s="58">
        <f t="shared" si="19"/>
        <v>0.39460017024000005</v>
      </c>
      <c r="I193" s="10" t="s">
        <v>107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2">
        <v>20444</v>
      </c>
      <c r="D194" s="13">
        <v>291.17</v>
      </c>
      <c r="E194" s="13">
        <v>1.661</v>
      </c>
      <c r="F194" s="58">
        <f t="shared" si="15"/>
        <v>0.1435104</v>
      </c>
      <c r="G194" s="13">
        <f t="shared" si="18"/>
        <v>9.760993333333333</v>
      </c>
      <c r="H194" s="58">
        <f t="shared" si="19"/>
        <v>1.4008040576640002</v>
      </c>
      <c r="I194" s="10" t="s">
        <v>108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2">
        <v>20462</v>
      </c>
      <c r="D195" s="13">
        <v>291.03</v>
      </c>
      <c r="E195" s="13">
        <v>0.838</v>
      </c>
      <c r="F195" s="58">
        <f t="shared" si="15"/>
        <v>0.0724032</v>
      </c>
      <c r="G195" s="13">
        <f aca="true" t="shared" si="20" ref="G195:G200">+AVERAGE(J195:L195)</f>
        <v>2.4156066666666667</v>
      </c>
      <c r="H195" s="58">
        <f aca="true" t="shared" si="21" ref="H195:H200">G195*F195</f>
        <v>0.174897652608</v>
      </c>
      <c r="I195" s="10" t="s">
        <v>109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2">
        <v>20470</v>
      </c>
      <c r="D196" s="13">
        <v>291.117</v>
      </c>
      <c r="E196" s="13">
        <v>0.919</v>
      </c>
      <c r="F196" s="58">
        <f t="shared" si="15"/>
        <v>0.0794016</v>
      </c>
      <c r="G196" s="13">
        <f t="shared" si="20"/>
        <v>8.229723333333334</v>
      </c>
      <c r="H196" s="58">
        <f t="shared" si="21"/>
        <v>0.6534532002240001</v>
      </c>
      <c r="I196" s="10" t="s">
        <v>110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2">
        <v>20479</v>
      </c>
      <c r="D197" s="13">
        <v>291.03</v>
      </c>
      <c r="E197" s="13">
        <v>0.855</v>
      </c>
      <c r="F197" s="58">
        <f t="shared" si="15"/>
        <v>0.07387200000000001</v>
      </c>
      <c r="G197" s="13">
        <f t="shared" si="20"/>
        <v>9.21459</v>
      </c>
      <c r="H197" s="58">
        <f t="shared" si="21"/>
        <v>0.68070019248</v>
      </c>
      <c r="I197" s="10" t="s">
        <v>111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2">
        <v>20492</v>
      </c>
      <c r="D198" s="13">
        <v>291.06</v>
      </c>
      <c r="E198" s="13">
        <v>1.403</v>
      </c>
      <c r="F198" s="58">
        <f t="shared" si="15"/>
        <v>0.12121920000000001</v>
      </c>
      <c r="G198" s="13">
        <f t="shared" si="20"/>
        <v>17.411736666666666</v>
      </c>
      <c r="H198" s="58">
        <f t="shared" si="21"/>
        <v>2.1106367893440003</v>
      </c>
      <c r="I198" s="10" t="s">
        <v>130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2">
        <v>20503</v>
      </c>
      <c r="D199" s="13">
        <v>290.64</v>
      </c>
      <c r="E199" s="13">
        <v>0.519</v>
      </c>
      <c r="F199" s="58">
        <f t="shared" si="15"/>
        <v>0.0448416</v>
      </c>
      <c r="G199" s="13">
        <f t="shared" si="20"/>
        <v>11.804116666666665</v>
      </c>
      <c r="H199" s="58">
        <f t="shared" si="21"/>
        <v>0.52931547792</v>
      </c>
      <c r="I199" s="10" t="s">
        <v>131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2">
        <v>20513</v>
      </c>
      <c r="D200" s="13">
        <v>290.8</v>
      </c>
      <c r="E200" s="13">
        <v>1.256</v>
      </c>
      <c r="F200" s="58">
        <f t="shared" si="15"/>
        <v>0.1085184</v>
      </c>
      <c r="G200" s="13">
        <f t="shared" si="20"/>
        <v>24.703926666666664</v>
      </c>
      <c r="H200" s="58">
        <f t="shared" si="21"/>
        <v>2.6808305955839997</v>
      </c>
      <c r="I200" s="10" t="s">
        <v>132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2">
        <v>20521</v>
      </c>
      <c r="D201" s="13">
        <v>291.15</v>
      </c>
      <c r="E201" s="13">
        <v>4.677</v>
      </c>
      <c r="F201" s="58">
        <f t="shared" si="15"/>
        <v>0.4040928</v>
      </c>
      <c r="G201" s="13">
        <f aca="true" t="shared" si="22" ref="G201:G235">+AVERAGE(J201:L201)</f>
        <v>37.365566666666666</v>
      </c>
      <c r="H201" s="58">
        <f aca="true" t="shared" si="23" ref="H201:H235">G201*F201</f>
        <v>15.09915645792</v>
      </c>
      <c r="I201" s="10" t="s">
        <v>134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2">
        <v>20529</v>
      </c>
      <c r="D202" s="13">
        <v>290.34</v>
      </c>
      <c r="E202" s="13">
        <v>0.985</v>
      </c>
      <c r="F202" s="58">
        <f aca="true" t="shared" si="24" ref="F202:F265">E202*0.0864</f>
        <v>0.085104</v>
      </c>
      <c r="G202" s="13">
        <f t="shared" si="22"/>
        <v>2.952526666666666</v>
      </c>
      <c r="H202" s="58">
        <f t="shared" si="23"/>
        <v>0.2512718294399999</v>
      </c>
      <c r="I202" s="10" t="s">
        <v>135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78"/>
      <c r="B203" s="79">
        <v>39</v>
      </c>
      <c r="C203" s="87">
        <v>20539</v>
      </c>
      <c r="D203" s="80">
        <v>290.4</v>
      </c>
      <c r="E203" s="80">
        <v>0.934</v>
      </c>
      <c r="F203" s="81">
        <f t="shared" si="24"/>
        <v>0.08069760000000001</v>
      </c>
      <c r="G203" s="80">
        <f t="shared" si="22"/>
        <v>1.2413399999999999</v>
      </c>
      <c r="H203" s="81">
        <f t="shared" si="23"/>
        <v>0.100173158784</v>
      </c>
      <c r="I203" s="79" t="s">
        <v>136</v>
      </c>
      <c r="J203" s="80">
        <v>0.74399</v>
      </c>
      <c r="K203" s="80">
        <v>1.53168</v>
      </c>
      <c r="L203" s="80">
        <v>1.44835</v>
      </c>
      <c r="M203" s="82"/>
      <c r="N203" s="82"/>
      <c r="O203" s="78"/>
      <c r="P203" s="78"/>
      <c r="Q203" s="78"/>
    </row>
    <row r="204" spans="1:14" ht="24">
      <c r="A204" s="11"/>
      <c r="B204" s="10">
        <v>1</v>
      </c>
      <c r="C204" s="72">
        <v>20548</v>
      </c>
      <c r="D204" s="13">
        <v>290.51</v>
      </c>
      <c r="E204" s="90">
        <v>1.934</v>
      </c>
      <c r="F204" s="58">
        <f t="shared" si="24"/>
        <v>0.1670976</v>
      </c>
      <c r="G204" s="90">
        <f t="shared" si="22"/>
        <v>10.803743333333335</v>
      </c>
      <c r="H204" s="91">
        <f t="shared" si="23"/>
        <v>1.8052795820160004</v>
      </c>
      <c r="I204" s="10" t="s">
        <v>113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2">
        <v>20570</v>
      </c>
      <c r="D205" s="13">
        <v>290.87</v>
      </c>
      <c r="E205" s="88">
        <v>2.934</v>
      </c>
      <c r="F205" s="58">
        <f t="shared" si="24"/>
        <v>0.25349760000000005</v>
      </c>
      <c r="G205" s="88">
        <f t="shared" si="22"/>
        <v>16.66888</v>
      </c>
      <c r="H205" s="89">
        <f t="shared" si="23"/>
        <v>4.225521074688001</v>
      </c>
      <c r="I205" s="10" t="s">
        <v>115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2">
        <v>20577</v>
      </c>
      <c r="D206" s="13">
        <v>290.55</v>
      </c>
      <c r="E206" s="88">
        <v>0.476</v>
      </c>
      <c r="F206" s="58">
        <f t="shared" si="24"/>
        <v>0.0411264</v>
      </c>
      <c r="G206" s="88">
        <f t="shared" si="22"/>
        <v>24.47755666666667</v>
      </c>
      <c r="H206" s="89">
        <f t="shared" si="23"/>
        <v>1.006673786496</v>
      </c>
      <c r="I206" s="10" t="s">
        <v>116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2">
        <v>20595</v>
      </c>
      <c r="D207" s="13">
        <v>290.45</v>
      </c>
      <c r="E207" s="88">
        <v>0.399</v>
      </c>
      <c r="F207" s="58">
        <f t="shared" si="24"/>
        <v>0.03447360000000001</v>
      </c>
      <c r="G207" s="88">
        <f t="shared" si="22"/>
        <v>37.60390666666667</v>
      </c>
      <c r="H207" s="89">
        <f t="shared" si="23"/>
        <v>1.2963420368640002</v>
      </c>
      <c r="I207" s="10" t="s">
        <v>117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2">
        <v>20604</v>
      </c>
      <c r="D208" s="13">
        <v>290.53</v>
      </c>
      <c r="E208" s="88">
        <v>0.469</v>
      </c>
      <c r="F208" s="58">
        <f t="shared" si="24"/>
        <v>0.0405216</v>
      </c>
      <c r="G208" s="88">
        <f t="shared" si="22"/>
        <v>16.190790000000003</v>
      </c>
      <c r="H208" s="89">
        <f t="shared" si="23"/>
        <v>0.6560767160640001</v>
      </c>
      <c r="I208" s="10" t="s">
        <v>133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2">
        <v>20610</v>
      </c>
      <c r="D209" s="13">
        <v>290.48</v>
      </c>
      <c r="E209" s="13">
        <v>0.401</v>
      </c>
      <c r="F209" s="58">
        <f t="shared" si="24"/>
        <v>0.0346464</v>
      </c>
      <c r="G209" s="13">
        <f t="shared" si="22"/>
        <v>7.80543</v>
      </c>
      <c r="H209" s="58">
        <f t="shared" si="23"/>
        <v>0.27043004995200004</v>
      </c>
      <c r="I209" s="10" t="s">
        <v>123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2">
        <v>20617</v>
      </c>
      <c r="D210" s="13">
        <v>291.25</v>
      </c>
      <c r="E210" s="13">
        <v>2.619</v>
      </c>
      <c r="F210" s="58">
        <f t="shared" si="24"/>
        <v>0.22628160000000003</v>
      </c>
      <c r="G210" s="13">
        <f t="shared" si="22"/>
        <v>56.48439333333332</v>
      </c>
      <c r="H210" s="58">
        <f t="shared" si="23"/>
        <v>12.781378898496</v>
      </c>
      <c r="I210" s="10" t="s">
        <v>124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2">
        <v>20680</v>
      </c>
      <c r="D211" s="13">
        <v>292.28</v>
      </c>
      <c r="E211" s="13">
        <v>77.163</v>
      </c>
      <c r="F211" s="58">
        <f t="shared" si="24"/>
        <v>6.6668832</v>
      </c>
      <c r="G211" s="13">
        <f t="shared" si="22"/>
        <v>213.33984666666666</v>
      </c>
      <c r="H211" s="58">
        <f t="shared" si="23"/>
        <v>1422.311839632576</v>
      </c>
      <c r="I211" s="10" t="s">
        <v>90</v>
      </c>
      <c r="J211" s="13">
        <v>188.61375</v>
      </c>
      <c r="K211" s="13">
        <v>239.95608</v>
      </c>
      <c r="L211" s="13">
        <v>211.44971</v>
      </c>
      <c r="M211" s="16" t="s">
        <v>137</v>
      </c>
      <c r="N211" s="16"/>
    </row>
    <row r="212" spans="1:14" ht="24">
      <c r="A212" s="11"/>
      <c r="B212" s="10">
        <v>9</v>
      </c>
      <c r="C212" s="72">
        <v>20681</v>
      </c>
      <c r="D212" s="13">
        <v>292.13</v>
      </c>
      <c r="E212" s="13">
        <v>96.337</v>
      </c>
      <c r="F212" s="58">
        <f t="shared" si="24"/>
        <v>8.3235168</v>
      </c>
      <c r="G212" s="13">
        <f t="shared" si="22"/>
        <v>69.68479666666667</v>
      </c>
      <c r="H212" s="58">
        <f t="shared" si="23"/>
        <v>580.022575759584</v>
      </c>
      <c r="I212" s="10" t="s">
        <v>91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2">
        <v>20686</v>
      </c>
      <c r="D213" s="13">
        <v>291.35</v>
      </c>
      <c r="E213" s="13">
        <v>20.666</v>
      </c>
      <c r="F213" s="58">
        <f t="shared" si="24"/>
        <v>1.7855424000000002</v>
      </c>
      <c r="G213" s="13">
        <f t="shared" si="22"/>
        <v>18.546383333333335</v>
      </c>
      <c r="H213" s="58">
        <f t="shared" si="23"/>
        <v>33.11535380832001</v>
      </c>
      <c r="I213" s="10" t="s">
        <v>92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2">
        <v>20694</v>
      </c>
      <c r="D214" s="13">
        <v>291.34</v>
      </c>
      <c r="E214" s="13">
        <v>13.839</v>
      </c>
      <c r="F214" s="58">
        <f t="shared" si="24"/>
        <v>1.1956896000000001</v>
      </c>
      <c r="G214" s="13">
        <f t="shared" si="22"/>
        <v>9.932086666666667</v>
      </c>
      <c r="H214" s="58">
        <f t="shared" si="23"/>
        <v>11.875692733632002</v>
      </c>
      <c r="I214" s="10" t="s">
        <v>93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2">
        <v>20702</v>
      </c>
      <c r="D215" s="13">
        <v>291.3</v>
      </c>
      <c r="E215" s="13">
        <v>8.636</v>
      </c>
      <c r="F215" s="58">
        <f t="shared" si="24"/>
        <v>0.7461504</v>
      </c>
      <c r="G215" s="13">
        <f t="shared" si="22"/>
        <v>17.14085</v>
      </c>
      <c r="H215" s="58">
        <f t="shared" si="23"/>
        <v>12.78965208384</v>
      </c>
      <c r="I215" s="10" t="s">
        <v>94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2">
        <v>20711</v>
      </c>
      <c r="D216" s="13">
        <v>292.4</v>
      </c>
      <c r="E216" s="13">
        <v>126.632</v>
      </c>
      <c r="F216" s="58">
        <f t="shared" si="24"/>
        <v>10.941004800000002</v>
      </c>
      <c r="G216" s="13">
        <f t="shared" si="22"/>
        <v>89.67497666666668</v>
      </c>
      <c r="H216" s="58">
        <f t="shared" si="23"/>
        <v>981.1343501498883</v>
      </c>
      <c r="I216" s="10" t="s">
        <v>95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2">
        <v>20718</v>
      </c>
      <c r="D217" s="13">
        <v>291.153</v>
      </c>
      <c r="E217" s="13">
        <v>16.278</v>
      </c>
      <c r="F217" s="58">
        <f t="shared" si="24"/>
        <v>1.4064192</v>
      </c>
      <c r="G217" s="13">
        <f t="shared" si="22"/>
        <v>30.328076666666664</v>
      </c>
      <c r="H217" s="58">
        <f t="shared" si="23"/>
        <v>42.653989323072</v>
      </c>
      <c r="I217" s="10" t="s">
        <v>96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2">
        <v>20726</v>
      </c>
      <c r="D218" s="13">
        <v>292.26</v>
      </c>
      <c r="E218" s="13">
        <v>92.214</v>
      </c>
      <c r="F218" s="58">
        <f t="shared" si="24"/>
        <v>7.9672896</v>
      </c>
      <c r="G218" s="13">
        <f t="shared" si="22"/>
        <v>102.28659</v>
      </c>
      <c r="H218" s="58">
        <f t="shared" si="23"/>
        <v>814.9468847264641</v>
      </c>
      <c r="I218" s="10" t="s">
        <v>97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2">
        <v>20731</v>
      </c>
      <c r="D219" s="13">
        <v>291.9</v>
      </c>
      <c r="E219" s="13">
        <v>58.976</v>
      </c>
      <c r="F219" s="58">
        <f t="shared" si="24"/>
        <v>5.0955264</v>
      </c>
      <c r="G219" s="13">
        <f t="shared" si="22"/>
        <v>45.932393333333344</v>
      </c>
      <c r="H219" s="58">
        <f t="shared" si="23"/>
        <v>234.04972284518405</v>
      </c>
      <c r="I219" s="10" t="s">
        <v>98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2">
        <v>20742</v>
      </c>
      <c r="D220" s="13">
        <v>291.37</v>
      </c>
      <c r="E220" s="13">
        <v>9.821</v>
      </c>
      <c r="F220" s="58">
        <f t="shared" si="24"/>
        <v>0.8485344</v>
      </c>
      <c r="G220" s="13">
        <f t="shared" si="22"/>
        <v>4.2449</v>
      </c>
      <c r="H220" s="58">
        <f t="shared" si="23"/>
        <v>3.60194367456</v>
      </c>
      <c r="I220" s="10" t="s">
        <v>99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2">
        <v>20753</v>
      </c>
      <c r="D221" s="13">
        <v>291.75</v>
      </c>
      <c r="E221" s="13">
        <v>59.322</v>
      </c>
      <c r="F221" s="97">
        <f t="shared" si="24"/>
        <v>5.1254208000000006</v>
      </c>
      <c r="G221" s="13">
        <f t="shared" si="22"/>
        <v>29.286196666666665</v>
      </c>
      <c r="H221" s="58">
        <f t="shared" si="23"/>
        <v>150.104081548224</v>
      </c>
      <c r="I221" s="10" t="s">
        <v>100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2">
        <v>20766</v>
      </c>
      <c r="D222" s="13">
        <v>291.28</v>
      </c>
      <c r="E222" s="13">
        <v>11.074</v>
      </c>
      <c r="F222" s="58">
        <f t="shared" si="24"/>
        <v>0.9567936</v>
      </c>
      <c r="G222" s="13">
        <f t="shared" si="22"/>
        <v>2.2153933333333335</v>
      </c>
      <c r="H222" s="58">
        <f t="shared" si="23"/>
        <v>2.119674162816</v>
      </c>
      <c r="I222" s="10" t="s">
        <v>101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2">
        <v>20774</v>
      </c>
      <c r="D223" s="13">
        <v>291.2</v>
      </c>
      <c r="E223" s="13">
        <v>5.339</v>
      </c>
      <c r="F223" s="58">
        <f t="shared" si="24"/>
        <v>0.4612896000000001</v>
      </c>
      <c r="G223" s="13">
        <f t="shared" si="22"/>
        <v>14.262316666666669</v>
      </c>
      <c r="H223" s="58">
        <f t="shared" si="23"/>
        <v>6.579058350240002</v>
      </c>
      <c r="I223" s="10" t="s">
        <v>102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2">
        <v>20786</v>
      </c>
      <c r="D224" s="13">
        <v>291.25</v>
      </c>
      <c r="E224" s="13">
        <v>9.543</v>
      </c>
      <c r="F224" s="58">
        <f t="shared" si="24"/>
        <v>0.8245152</v>
      </c>
      <c r="G224" s="13">
        <f t="shared" si="22"/>
        <v>24.220383333333334</v>
      </c>
      <c r="H224" s="58">
        <f t="shared" si="23"/>
        <v>19.97007420816</v>
      </c>
      <c r="I224" s="10" t="s">
        <v>78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2">
        <v>20791</v>
      </c>
      <c r="D225" s="13">
        <v>291.25</v>
      </c>
      <c r="E225" s="13">
        <v>9.736</v>
      </c>
      <c r="F225" s="58">
        <f t="shared" si="24"/>
        <v>0.8411904000000001</v>
      </c>
      <c r="G225" s="13">
        <f t="shared" si="22"/>
        <v>40.130246666666665</v>
      </c>
      <c r="H225" s="58">
        <f t="shared" si="23"/>
        <v>33.757178245632005</v>
      </c>
      <c r="I225" s="10" t="s">
        <v>79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2">
        <v>20801</v>
      </c>
      <c r="D226" s="13">
        <v>290.85</v>
      </c>
      <c r="E226" s="13">
        <v>1.731</v>
      </c>
      <c r="F226" s="58">
        <f t="shared" si="24"/>
        <v>0.1495584</v>
      </c>
      <c r="G226" s="13">
        <f t="shared" si="22"/>
        <v>25.40641666666667</v>
      </c>
      <c r="H226" s="58">
        <f t="shared" si="23"/>
        <v>3.7997430264000003</v>
      </c>
      <c r="I226" s="10" t="s">
        <v>103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78"/>
      <c r="B227" s="79">
        <v>24</v>
      </c>
      <c r="C227" s="87">
        <v>20812</v>
      </c>
      <c r="D227" s="80">
        <v>290.84</v>
      </c>
      <c r="E227" s="80">
        <v>1.65</v>
      </c>
      <c r="F227" s="81">
        <f t="shared" si="24"/>
        <v>0.14256</v>
      </c>
      <c r="G227" s="80">
        <f t="shared" si="22"/>
        <v>22.84844</v>
      </c>
      <c r="H227" s="81">
        <f t="shared" si="23"/>
        <v>3.2572736063999996</v>
      </c>
      <c r="I227" s="79" t="s">
        <v>80</v>
      </c>
      <c r="J227" s="80">
        <v>29.27747</v>
      </c>
      <c r="K227" s="80">
        <v>21.56822</v>
      </c>
      <c r="L227" s="80">
        <v>17.69963</v>
      </c>
      <c r="M227" s="82"/>
      <c r="N227" s="82"/>
      <c r="O227" s="78"/>
      <c r="P227" s="78"/>
      <c r="Q227" s="78"/>
    </row>
    <row r="228" spans="1:17" ht="24">
      <c r="A228" s="11"/>
      <c r="B228" s="10">
        <v>1</v>
      </c>
      <c r="C228" s="72">
        <v>20946</v>
      </c>
      <c r="D228" s="13">
        <v>291.45</v>
      </c>
      <c r="E228" s="13">
        <v>19.194</v>
      </c>
      <c r="F228" s="58">
        <f t="shared" si="24"/>
        <v>1.6583616</v>
      </c>
      <c r="G228" s="13">
        <f t="shared" si="22"/>
        <v>91.87185094797577</v>
      </c>
      <c r="H228" s="58">
        <f t="shared" si="23"/>
        <v>152.35674973304663</v>
      </c>
      <c r="I228" s="10" t="s">
        <v>113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99" t="s">
        <v>138</v>
      </c>
      <c r="N228" s="100"/>
      <c r="O228" s="101"/>
      <c r="P228" s="102"/>
      <c r="Q228" s="103"/>
    </row>
    <row r="229" spans="1:17" ht="24">
      <c r="A229" s="11"/>
      <c r="B229" s="10">
        <v>2</v>
      </c>
      <c r="C229" s="72">
        <v>20977</v>
      </c>
      <c r="D229" s="13">
        <v>291.27</v>
      </c>
      <c r="E229" s="13">
        <v>9.927</v>
      </c>
      <c r="F229" s="58">
        <f t="shared" si="24"/>
        <v>0.8576928</v>
      </c>
      <c r="G229" s="13">
        <f t="shared" si="22"/>
        <v>73.95815614157432</v>
      </c>
      <c r="H229" s="58">
        <f t="shared" si="23"/>
        <v>63.433378023904076</v>
      </c>
      <c r="I229" s="10" t="s">
        <v>115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99" t="s">
        <v>139</v>
      </c>
      <c r="N229" s="100"/>
      <c r="O229" s="101"/>
      <c r="P229" s="102"/>
      <c r="Q229" s="103"/>
    </row>
    <row r="230" spans="1:17" ht="24">
      <c r="A230" s="11"/>
      <c r="B230" s="10">
        <v>3</v>
      </c>
      <c r="C230" s="72">
        <v>21022</v>
      </c>
      <c r="D230" s="13">
        <v>291.3</v>
      </c>
      <c r="E230" s="13">
        <v>10.795</v>
      </c>
      <c r="F230" s="58">
        <f t="shared" si="24"/>
        <v>0.9326880000000001</v>
      </c>
      <c r="G230" s="13">
        <f t="shared" si="22"/>
        <v>71.53416530055848</v>
      </c>
      <c r="H230" s="58">
        <f t="shared" si="23"/>
        <v>66.7190575658473</v>
      </c>
      <c r="I230" s="10" t="s">
        <v>116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99" t="s">
        <v>140</v>
      </c>
      <c r="N230" s="100"/>
      <c r="O230" s="101"/>
      <c r="P230" s="102"/>
      <c r="Q230" s="103"/>
    </row>
    <row r="231" spans="1:17" ht="24">
      <c r="A231" s="11"/>
      <c r="B231" s="10">
        <v>4</v>
      </c>
      <c r="C231" s="72">
        <v>21029</v>
      </c>
      <c r="D231" s="13">
        <v>291.78</v>
      </c>
      <c r="E231" s="13">
        <v>35.191</v>
      </c>
      <c r="F231" s="58">
        <f t="shared" si="24"/>
        <v>3.0405024000000003</v>
      </c>
      <c r="G231" s="13">
        <f t="shared" si="22"/>
        <v>111.92953686532049</v>
      </c>
      <c r="H231" s="58">
        <f t="shared" si="23"/>
        <v>340.32202546989544</v>
      </c>
      <c r="I231" s="10" t="s">
        <v>117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99" t="s">
        <v>141</v>
      </c>
      <c r="N231" s="100"/>
      <c r="O231" s="101"/>
      <c r="P231" s="102"/>
      <c r="Q231" s="103"/>
    </row>
    <row r="232" spans="1:14" ht="24">
      <c r="A232" s="11"/>
      <c r="B232" s="10">
        <v>5</v>
      </c>
      <c r="C232" s="72">
        <v>21040</v>
      </c>
      <c r="D232" s="13">
        <v>291.4</v>
      </c>
      <c r="E232" s="13">
        <v>12.618</v>
      </c>
      <c r="F232" s="58">
        <f t="shared" si="24"/>
        <v>1.0901952000000001</v>
      </c>
      <c r="G232" s="13">
        <f t="shared" si="22"/>
        <v>9.291176011100257</v>
      </c>
      <c r="H232" s="58">
        <f t="shared" si="23"/>
        <v>10.129195489656649</v>
      </c>
      <c r="I232" s="10" t="s">
        <v>133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2">
        <v>21051</v>
      </c>
      <c r="D233" s="13">
        <v>291.45</v>
      </c>
      <c r="E233" s="13">
        <v>19.328</v>
      </c>
      <c r="F233" s="58">
        <f t="shared" si="24"/>
        <v>1.6699392</v>
      </c>
      <c r="G233" s="13">
        <f t="shared" si="22"/>
        <v>19.129693188463214</v>
      </c>
      <c r="H233" s="58">
        <f t="shared" si="23"/>
        <v>31.94542453938771</v>
      </c>
      <c r="I233" s="10" t="s">
        <v>123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2">
        <v>21059</v>
      </c>
      <c r="D234" s="13">
        <v>291.41</v>
      </c>
      <c r="E234" s="13">
        <v>18.315</v>
      </c>
      <c r="F234" s="58">
        <f t="shared" si="24"/>
        <v>1.5824160000000003</v>
      </c>
      <c r="G234" s="13">
        <f t="shared" si="22"/>
        <v>15.70043966481204</v>
      </c>
      <c r="H234" s="58">
        <f t="shared" si="23"/>
        <v>24.84462693263321</v>
      </c>
      <c r="I234" s="10" t="s">
        <v>124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2">
        <v>21063</v>
      </c>
      <c r="D235" s="13">
        <v>292.3</v>
      </c>
      <c r="E235" s="13">
        <v>82.878</v>
      </c>
      <c r="F235" s="58">
        <f t="shared" si="24"/>
        <v>7.1606592000000004</v>
      </c>
      <c r="G235" s="13">
        <f t="shared" si="22"/>
        <v>86.0725926378708</v>
      </c>
      <c r="H235" s="58">
        <f t="shared" si="23"/>
        <v>616.3365023402218</v>
      </c>
      <c r="I235" s="10" t="s">
        <v>90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2">
        <v>21066</v>
      </c>
      <c r="D236" s="13">
        <v>292.63</v>
      </c>
      <c r="E236" s="13">
        <v>122.288</v>
      </c>
      <c r="F236" s="58">
        <f t="shared" si="24"/>
        <v>10.5656832</v>
      </c>
      <c r="G236" s="13">
        <f aca="true" t="shared" si="25" ref="G236:G248">+AVERAGE(J236:L236)</f>
        <v>115.01561467793563</v>
      </c>
      <c r="H236" s="58">
        <f aca="true" t="shared" si="26" ref="H236:H248">G236*F236</f>
        <v>1215.218547740338</v>
      </c>
      <c r="I236" s="10" t="s">
        <v>91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2">
        <v>21078</v>
      </c>
      <c r="D237" s="13">
        <v>291.29</v>
      </c>
      <c r="E237" s="13">
        <v>10.377</v>
      </c>
      <c r="F237" s="58">
        <f t="shared" si="24"/>
        <v>0.8965728000000001</v>
      </c>
      <c r="G237" s="13">
        <f t="shared" si="25"/>
        <v>52.8222458063924</v>
      </c>
      <c r="H237" s="58">
        <f t="shared" si="26"/>
        <v>47.3589888249255</v>
      </c>
      <c r="I237" s="10" t="s">
        <v>92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2">
        <v>21085</v>
      </c>
      <c r="D238" s="13">
        <v>291.43</v>
      </c>
      <c r="E238" s="13">
        <v>15.153</v>
      </c>
      <c r="F238" s="58">
        <f t="shared" si="24"/>
        <v>1.3092192</v>
      </c>
      <c r="G238" s="13">
        <f t="shared" si="25"/>
        <v>11.908848348449753</v>
      </c>
      <c r="H238" s="58">
        <f t="shared" si="26"/>
        <v>15.591292907678708</v>
      </c>
      <c r="I238" s="10" t="s">
        <v>93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2">
        <v>21101</v>
      </c>
      <c r="D239" s="13">
        <v>291.48</v>
      </c>
      <c r="E239" s="13">
        <v>14.035</v>
      </c>
      <c r="F239" s="58">
        <f t="shared" si="24"/>
        <v>1.2126240000000001</v>
      </c>
      <c r="G239" s="13">
        <f t="shared" si="25"/>
        <v>28.549650241496483</v>
      </c>
      <c r="H239" s="58">
        <f t="shared" si="26"/>
        <v>34.619991074444435</v>
      </c>
      <c r="I239" s="10" t="s">
        <v>94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2">
        <v>21108</v>
      </c>
      <c r="D240" s="13">
        <v>291.39</v>
      </c>
      <c r="E240" s="13">
        <v>12.59</v>
      </c>
      <c r="F240" s="58">
        <f t="shared" si="24"/>
        <v>1.087776</v>
      </c>
      <c r="G240" s="13">
        <f t="shared" si="25"/>
        <v>48.71878579531105</v>
      </c>
      <c r="H240" s="58">
        <f t="shared" si="26"/>
        <v>52.99512593728028</v>
      </c>
      <c r="I240" s="10" t="s">
        <v>95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2">
        <v>21120</v>
      </c>
      <c r="D241" s="13">
        <v>291.45</v>
      </c>
      <c r="E241" s="13">
        <v>13.63</v>
      </c>
      <c r="F241" s="58">
        <f t="shared" si="24"/>
        <v>1.1776320000000002</v>
      </c>
      <c r="G241" s="13">
        <f t="shared" si="25"/>
        <v>75.01040516531877</v>
      </c>
      <c r="H241" s="58">
        <f t="shared" si="26"/>
        <v>88.3346534556447</v>
      </c>
      <c r="I241" s="10" t="s">
        <v>96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2">
        <v>21131</v>
      </c>
      <c r="D242" s="13">
        <v>291.45</v>
      </c>
      <c r="E242" s="13">
        <v>14.092</v>
      </c>
      <c r="F242" s="58">
        <f t="shared" si="24"/>
        <v>1.2175488</v>
      </c>
      <c r="G242" s="13">
        <f t="shared" si="25"/>
        <v>45.65552306105591</v>
      </c>
      <c r="H242" s="58">
        <f t="shared" si="26"/>
        <v>55.58782731636095</v>
      </c>
      <c r="I242" s="10" t="s">
        <v>97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2">
        <v>21135</v>
      </c>
      <c r="D243" s="13">
        <v>291.39</v>
      </c>
      <c r="E243" s="13">
        <v>13.566</v>
      </c>
      <c r="F243" s="58">
        <f t="shared" si="24"/>
        <v>1.1721024000000002</v>
      </c>
      <c r="G243" s="13">
        <f t="shared" si="25"/>
        <v>35.98993242087703</v>
      </c>
      <c r="H243" s="58">
        <f t="shared" si="26"/>
        <v>42.18388616634779</v>
      </c>
      <c r="I243" s="10" t="s">
        <v>98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2">
        <v>21150</v>
      </c>
      <c r="D244" s="13">
        <v>291.15</v>
      </c>
      <c r="E244" s="13">
        <v>8.784</v>
      </c>
      <c r="F244" s="58">
        <f t="shared" si="24"/>
        <v>0.7589376000000001</v>
      </c>
      <c r="G244" s="13">
        <f t="shared" si="25"/>
        <v>28.487200971061025</v>
      </c>
      <c r="H244" s="58">
        <f t="shared" si="26"/>
        <v>21.620007935694726</v>
      </c>
      <c r="I244" s="10" t="s">
        <v>99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2">
        <v>21200</v>
      </c>
      <c r="D245" s="13">
        <v>291.1</v>
      </c>
      <c r="E245" s="13">
        <v>7.671</v>
      </c>
      <c r="F245" s="58">
        <f t="shared" si="24"/>
        <v>0.6627744000000001</v>
      </c>
      <c r="G245" s="13">
        <f t="shared" si="25"/>
        <v>56.18874666666667</v>
      </c>
      <c r="H245" s="58">
        <f t="shared" si="26"/>
        <v>37.240462858752004</v>
      </c>
      <c r="I245" s="10" t="s">
        <v>100</v>
      </c>
      <c r="J245" s="13">
        <v>68.00026</v>
      </c>
      <c r="K245" s="13">
        <v>61.69134</v>
      </c>
      <c r="L245" s="13">
        <v>38.87464</v>
      </c>
      <c r="M245" s="99" t="s">
        <v>144</v>
      </c>
      <c r="N245" s="100"/>
      <c r="O245" s="101"/>
      <c r="P245" s="102"/>
    </row>
    <row r="246" spans="1:14" ht="24">
      <c r="A246" s="11"/>
      <c r="B246" s="10">
        <v>19</v>
      </c>
      <c r="C246" s="72">
        <v>21211</v>
      </c>
      <c r="D246" s="13">
        <v>291.16</v>
      </c>
      <c r="E246" s="13">
        <v>8.066</v>
      </c>
      <c r="F246" s="58">
        <f t="shared" si="24"/>
        <v>0.6969024000000001</v>
      </c>
      <c r="G246" s="13">
        <f t="shared" si="25"/>
        <v>24.983953333333332</v>
      </c>
      <c r="H246" s="58">
        <f t="shared" si="26"/>
        <v>17.411377039488002</v>
      </c>
      <c r="I246" s="10" t="s">
        <v>101</v>
      </c>
      <c r="J246" s="13">
        <v>38.27007</v>
      </c>
      <c r="K246" s="13">
        <v>22.28511</v>
      </c>
      <c r="L246" s="13">
        <v>14.39668</v>
      </c>
      <c r="M246" s="16" t="s">
        <v>139</v>
      </c>
      <c r="N246" s="16"/>
    </row>
    <row r="247" spans="1:14" ht="24">
      <c r="A247" s="11"/>
      <c r="B247" s="10">
        <v>20</v>
      </c>
      <c r="C247" s="72">
        <v>21275</v>
      </c>
      <c r="D247" s="13">
        <v>291.15</v>
      </c>
      <c r="E247" s="13">
        <v>8.066</v>
      </c>
      <c r="F247" s="141">
        <f t="shared" si="24"/>
        <v>0.6969024000000001</v>
      </c>
      <c r="G247" s="142">
        <f t="shared" si="25"/>
        <v>2.2167866666666667</v>
      </c>
      <c r="H247" s="141">
        <f t="shared" si="26"/>
        <v>1.5448839482880004</v>
      </c>
      <c r="I247" s="10" t="s">
        <v>102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1"/>
      <c r="B248" s="122">
        <v>1</v>
      </c>
      <c r="C248" s="123">
        <v>21282</v>
      </c>
      <c r="D248" s="124">
        <v>291.11</v>
      </c>
      <c r="E248" s="124">
        <v>6.371</v>
      </c>
      <c r="F248" s="58">
        <f t="shared" si="24"/>
        <v>0.5504544000000001</v>
      </c>
      <c r="G248" s="13">
        <f t="shared" si="25"/>
        <v>10.52118</v>
      </c>
      <c r="H248" s="58">
        <f t="shared" si="26"/>
        <v>5.791429824192001</v>
      </c>
      <c r="I248" s="132" t="s">
        <v>145</v>
      </c>
      <c r="J248" s="124">
        <v>11.70117</v>
      </c>
      <c r="K248" s="124">
        <v>14.6408</v>
      </c>
      <c r="L248" s="124">
        <v>5.22157</v>
      </c>
      <c r="M248" s="125"/>
      <c r="N248" s="125"/>
      <c r="O248" s="121"/>
      <c r="P248" s="121"/>
      <c r="Q248" s="121"/>
      <c r="R248" s="121"/>
    </row>
    <row r="249" spans="1:20" ht="24">
      <c r="A249" s="11"/>
      <c r="B249" s="10">
        <v>2</v>
      </c>
      <c r="C249" s="72">
        <v>21463</v>
      </c>
      <c r="D249" s="13">
        <v>291.25</v>
      </c>
      <c r="E249" s="13">
        <v>5.164</v>
      </c>
      <c r="F249" s="58">
        <f t="shared" si="24"/>
        <v>0.4461696</v>
      </c>
      <c r="I249" s="133" t="s">
        <v>146</v>
      </c>
      <c r="J249" s="13">
        <v>0</v>
      </c>
      <c r="K249" s="13">
        <v>0</v>
      </c>
      <c r="L249" s="13">
        <v>0</v>
      </c>
      <c r="M249" s="16"/>
      <c r="N249" s="99" t="s">
        <v>147</v>
      </c>
      <c r="O249" s="100"/>
      <c r="P249" s="101"/>
      <c r="Q249" s="102"/>
      <c r="S249" s="13">
        <f>+AVERAGE(J249:L249)</f>
        <v>0</v>
      </c>
      <c r="T249" s="58">
        <f>S249*F249</f>
        <v>0</v>
      </c>
    </row>
    <row r="250" spans="1:17" ht="24">
      <c r="A250" s="11"/>
      <c r="B250" s="10">
        <v>3</v>
      </c>
      <c r="C250" s="72">
        <v>21473</v>
      </c>
      <c r="D250" s="13">
        <v>291.33</v>
      </c>
      <c r="E250" s="13">
        <v>6.126</v>
      </c>
      <c r="F250" s="58">
        <f t="shared" si="24"/>
        <v>0.5292864</v>
      </c>
      <c r="G250" s="13">
        <f aca="true" t="shared" si="27" ref="G250:G274">+AVERAGE(J250:L250)</f>
        <v>0.12383333333333334</v>
      </c>
      <c r="H250" s="58">
        <f aca="true" t="shared" si="28" ref="H250:H274">G250*F250</f>
        <v>0.0655432992</v>
      </c>
      <c r="I250" s="133" t="s">
        <v>152</v>
      </c>
      <c r="J250" s="13">
        <v>0</v>
      </c>
      <c r="K250" s="13">
        <v>0</v>
      </c>
      <c r="L250" s="13">
        <v>0.3715</v>
      </c>
      <c r="M250" s="16"/>
      <c r="N250" s="99" t="s">
        <v>148</v>
      </c>
      <c r="O250" s="100"/>
      <c r="P250" s="101"/>
      <c r="Q250" s="102"/>
    </row>
    <row r="251" spans="1:20" ht="24">
      <c r="A251" s="11"/>
      <c r="B251" s="10">
        <v>4</v>
      </c>
      <c r="C251" s="72">
        <v>21486</v>
      </c>
      <c r="D251" s="13">
        <v>291.19</v>
      </c>
      <c r="E251" s="13">
        <v>4.827</v>
      </c>
      <c r="F251" s="58">
        <f t="shared" si="24"/>
        <v>0.4170528</v>
      </c>
      <c r="I251" s="133" t="s">
        <v>153</v>
      </c>
      <c r="J251" s="13">
        <v>0</v>
      </c>
      <c r="K251" s="13">
        <v>0</v>
      </c>
      <c r="L251" s="13">
        <v>0</v>
      </c>
      <c r="M251" s="16"/>
      <c r="N251" s="99" t="s">
        <v>149</v>
      </c>
      <c r="O251" s="100"/>
      <c r="P251" s="101"/>
      <c r="Q251" s="102"/>
      <c r="S251" s="13">
        <f>+AVERAGE(J251:L251)</f>
        <v>0</v>
      </c>
      <c r="T251" s="58">
        <f>S251*F251</f>
        <v>0</v>
      </c>
    </row>
    <row r="252" spans="1:17" ht="24">
      <c r="A252" s="11"/>
      <c r="B252" s="10">
        <v>5</v>
      </c>
      <c r="C252" s="72">
        <v>21498</v>
      </c>
      <c r="D252" s="13">
        <v>291.18</v>
      </c>
      <c r="E252" s="13">
        <v>5.164</v>
      </c>
      <c r="F252" s="58">
        <f t="shared" si="24"/>
        <v>0.4461696</v>
      </c>
      <c r="G252" s="13">
        <f t="shared" si="27"/>
        <v>3.306693333333333</v>
      </c>
      <c r="H252" s="58">
        <f t="shared" si="28"/>
        <v>1.4753460418559998</v>
      </c>
      <c r="I252" s="133" t="s">
        <v>118</v>
      </c>
      <c r="J252" s="13">
        <v>2.68001</v>
      </c>
      <c r="K252" s="13">
        <v>4.29369</v>
      </c>
      <c r="L252" s="13">
        <v>2.94638</v>
      </c>
      <c r="M252" s="16"/>
      <c r="N252" s="99" t="s">
        <v>150</v>
      </c>
      <c r="O252" s="100"/>
      <c r="P252" s="101"/>
      <c r="Q252" s="102"/>
    </row>
    <row r="253" spans="1:17" ht="24">
      <c r="A253" s="11"/>
      <c r="B253" s="10">
        <v>6</v>
      </c>
      <c r="C253" s="72">
        <v>21515</v>
      </c>
      <c r="D253" s="13">
        <v>291.2</v>
      </c>
      <c r="E253" s="13">
        <v>4.834</v>
      </c>
      <c r="F253" s="58">
        <f t="shared" si="24"/>
        <v>0.4176576</v>
      </c>
      <c r="G253" s="13">
        <f t="shared" si="27"/>
        <v>6.677816666666668</v>
      </c>
      <c r="H253" s="58">
        <f t="shared" si="28"/>
        <v>2.7890408822400006</v>
      </c>
      <c r="I253" s="133" t="s">
        <v>154</v>
      </c>
      <c r="J253" s="13">
        <v>3.14169</v>
      </c>
      <c r="K253" s="13">
        <v>3.66862</v>
      </c>
      <c r="L253" s="13">
        <v>13.22314</v>
      </c>
      <c r="M253" s="16"/>
      <c r="N253" s="99" t="s">
        <v>151</v>
      </c>
      <c r="O253" s="100"/>
      <c r="P253" s="101"/>
      <c r="Q253" s="102"/>
    </row>
    <row r="254" spans="1:14" ht="24">
      <c r="A254" s="11"/>
      <c r="B254" s="10">
        <v>7</v>
      </c>
      <c r="C254" s="72">
        <v>21520</v>
      </c>
      <c r="D254" s="13">
        <v>291.11</v>
      </c>
      <c r="E254" s="13">
        <v>3.852</v>
      </c>
      <c r="F254" s="58">
        <f t="shared" si="24"/>
        <v>0.3328128</v>
      </c>
      <c r="G254" s="13">
        <f t="shared" si="27"/>
        <v>7.405943333333333</v>
      </c>
      <c r="H254" s="58">
        <f t="shared" si="28"/>
        <v>2.464792737408</v>
      </c>
      <c r="I254" s="133" t="s">
        <v>120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4" customFormat="1" ht="24.75" thickBot="1">
      <c r="B255" s="135">
        <v>8</v>
      </c>
      <c r="C255" s="136">
        <v>21544</v>
      </c>
      <c r="D255" s="137">
        <v>290.34</v>
      </c>
      <c r="E255" s="137">
        <v>0.611</v>
      </c>
      <c r="F255" s="138">
        <f t="shared" si="24"/>
        <v>0.0527904</v>
      </c>
      <c r="G255" s="137">
        <f t="shared" si="27"/>
        <v>13.798463333333332</v>
      </c>
      <c r="H255" s="138">
        <f t="shared" si="28"/>
        <v>0.728426398752</v>
      </c>
      <c r="I255" s="139" t="s">
        <v>90</v>
      </c>
      <c r="J255" s="137">
        <v>9.20452</v>
      </c>
      <c r="K255" s="137">
        <v>21.38115</v>
      </c>
      <c r="L255" s="137">
        <v>10.80972</v>
      </c>
      <c r="M255" s="140"/>
      <c r="N255" s="140"/>
    </row>
    <row r="256" spans="1:18" ht="24">
      <c r="A256" s="11"/>
      <c r="B256" s="10">
        <v>1</v>
      </c>
      <c r="C256" s="72">
        <v>21773</v>
      </c>
      <c r="D256" s="13">
        <v>291.26</v>
      </c>
      <c r="E256" s="13">
        <v>4.277</v>
      </c>
      <c r="F256" s="58">
        <f t="shared" si="24"/>
        <v>0.36953280000000005</v>
      </c>
      <c r="G256" s="13">
        <f t="shared" si="27"/>
        <v>19.548626666666667</v>
      </c>
      <c r="H256" s="58">
        <f t="shared" si="28"/>
        <v>7.223858748288001</v>
      </c>
      <c r="I256" s="133" t="s">
        <v>145</v>
      </c>
      <c r="J256" s="13">
        <v>9.58475</v>
      </c>
      <c r="K256" s="13">
        <v>14.60807</v>
      </c>
      <c r="L256" s="13">
        <v>34.45306</v>
      </c>
      <c r="M256" s="16"/>
      <c r="N256" s="99" t="s">
        <v>141</v>
      </c>
      <c r="O256" s="100"/>
      <c r="P256" s="101"/>
      <c r="Q256" s="102"/>
      <c r="R256" s="103"/>
    </row>
    <row r="257" spans="1:17" ht="24">
      <c r="A257" s="11"/>
      <c r="B257" s="10">
        <v>2</v>
      </c>
      <c r="C257" s="72">
        <v>21781</v>
      </c>
      <c r="D257" s="13">
        <v>291.27</v>
      </c>
      <c r="E257" s="13">
        <v>4.428</v>
      </c>
      <c r="F257" s="58">
        <f t="shared" si="24"/>
        <v>0.3825792</v>
      </c>
      <c r="G257" s="13">
        <f t="shared" si="27"/>
        <v>23.005719999999997</v>
      </c>
      <c r="H257" s="58">
        <f t="shared" si="28"/>
        <v>8.801509953023999</v>
      </c>
      <c r="I257" s="133" t="s">
        <v>146</v>
      </c>
      <c r="J257" s="13">
        <v>23.14432</v>
      </c>
      <c r="K257" s="13">
        <v>24.54165</v>
      </c>
      <c r="L257" s="13">
        <v>21.33119</v>
      </c>
      <c r="M257" s="16"/>
      <c r="N257" s="99" t="s">
        <v>147</v>
      </c>
      <c r="O257" s="100"/>
      <c r="P257" s="101"/>
      <c r="Q257" s="102"/>
    </row>
    <row r="258" spans="1:17" ht="24">
      <c r="A258" s="11"/>
      <c r="B258" s="10">
        <v>3</v>
      </c>
      <c r="C258" s="72">
        <v>21785</v>
      </c>
      <c r="D258" s="13">
        <v>291.36</v>
      </c>
      <c r="E258" s="13">
        <v>5.235</v>
      </c>
      <c r="F258" s="58">
        <f t="shared" si="24"/>
        <v>0.45230400000000004</v>
      </c>
      <c r="G258" s="13">
        <f t="shared" si="27"/>
        <v>8.957653333333333</v>
      </c>
      <c r="H258" s="58">
        <f t="shared" si="28"/>
        <v>4.05158243328</v>
      </c>
      <c r="I258" s="133" t="s">
        <v>152</v>
      </c>
      <c r="J258" s="13">
        <v>21.63822</v>
      </c>
      <c r="K258" s="13">
        <v>4.29996</v>
      </c>
      <c r="L258" s="13">
        <v>0.93478</v>
      </c>
      <c r="M258" s="16"/>
      <c r="N258" s="99" t="s">
        <v>148</v>
      </c>
      <c r="O258" s="100"/>
      <c r="P258" s="101"/>
      <c r="Q258" s="102"/>
    </row>
    <row r="259" spans="1:17" ht="24">
      <c r="A259" s="11"/>
      <c r="B259" s="10">
        <v>45</v>
      </c>
      <c r="C259" s="72">
        <v>21790</v>
      </c>
      <c r="D259" s="13">
        <v>291.51</v>
      </c>
      <c r="E259" s="13">
        <v>22.913</v>
      </c>
      <c r="F259" s="58">
        <f t="shared" si="24"/>
        <v>1.9796832000000002</v>
      </c>
      <c r="G259" s="13">
        <f t="shared" si="27"/>
        <v>25.62118666666667</v>
      </c>
      <c r="H259" s="58">
        <f t="shared" si="28"/>
        <v>50.721832808064015</v>
      </c>
      <c r="I259" s="133" t="s">
        <v>153</v>
      </c>
      <c r="J259" s="13">
        <v>26.87887</v>
      </c>
      <c r="K259" s="13">
        <v>20.17146</v>
      </c>
      <c r="L259" s="13">
        <v>29.81323</v>
      </c>
      <c r="M259" s="16"/>
      <c r="N259" s="99" t="s">
        <v>157</v>
      </c>
      <c r="O259" s="100"/>
      <c r="P259" s="101"/>
      <c r="Q259" s="102"/>
    </row>
    <row r="260" spans="1:14" ht="24">
      <c r="A260" s="11"/>
      <c r="B260" s="10">
        <v>6</v>
      </c>
      <c r="C260" s="72">
        <v>21791</v>
      </c>
      <c r="D260" s="13">
        <v>291.83</v>
      </c>
      <c r="E260" s="13">
        <v>53.852</v>
      </c>
      <c r="F260" s="58">
        <f t="shared" si="24"/>
        <v>4.6528127999999995</v>
      </c>
      <c r="G260" s="13">
        <f t="shared" si="27"/>
        <v>88.14501</v>
      </c>
      <c r="H260" s="58">
        <f t="shared" si="28"/>
        <v>410.12223078412796</v>
      </c>
      <c r="I260" s="133" t="s">
        <v>118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2">
        <v>21801</v>
      </c>
      <c r="D261" s="13">
        <v>291.32</v>
      </c>
      <c r="E261" s="13">
        <v>5.013</v>
      </c>
      <c r="F261" s="58">
        <f t="shared" si="24"/>
        <v>0.43312320000000004</v>
      </c>
      <c r="G261" s="13">
        <f t="shared" si="27"/>
        <v>59.256476666666664</v>
      </c>
      <c r="H261" s="58">
        <f t="shared" si="28"/>
        <v>25.665354794592</v>
      </c>
      <c r="I261" s="133" t="s">
        <v>123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2">
        <v>21806</v>
      </c>
      <c r="D262" s="13">
        <v>292.85</v>
      </c>
      <c r="E262" s="13">
        <v>137.916</v>
      </c>
      <c r="F262" s="58">
        <f t="shared" si="24"/>
        <v>11.9159424</v>
      </c>
      <c r="G262" s="13">
        <f t="shared" si="27"/>
        <v>191.08813666666666</v>
      </c>
      <c r="H262" s="58">
        <f t="shared" si="28"/>
        <v>2276.995229843328</v>
      </c>
      <c r="I262" s="133" t="s">
        <v>124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2">
        <v>21812</v>
      </c>
      <c r="D263" s="13">
        <v>293.245</v>
      </c>
      <c r="E263" s="13">
        <v>142.471</v>
      </c>
      <c r="F263" s="58">
        <f t="shared" si="24"/>
        <v>12.3094944</v>
      </c>
      <c r="G263" s="13">
        <f t="shared" si="27"/>
        <v>166.0979</v>
      </c>
      <c r="H263" s="58">
        <f t="shared" si="28"/>
        <v>2044.5811699017602</v>
      </c>
      <c r="I263" s="133" t="s">
        <v>90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2">
        <v>21833</v>
      </c>
      <c r="D264" s="13">
        <v>291.58</v>
      </c>
      <c r="E264" s="13">
        <v>24.254</v>
      </c>
      <c r="F264" s="58">
        <f t="shared" si="24"/>
        <v>2.0955456000000003</v>
      </c>
      <c r="G264" s="13">
        <f t="shared" si="27"/>
        <v>53.00997</v>
      </c>
      <c r="H264" s="58">
        <f t="shared" si="28"/>
        <v>111.08480938963203</v>
      </c>
      <c r="I264" s="133" t="s">
        <v>91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2">
        <v>21843</v>
      </c>
      <c r="D265" s="13">
        <v>291.32</v>
      </c>
      <c r="E265" s="13">
        <v>4.633</v>
      </c>
      <c r="F265" s="58">
        <f t="shared" si="24"/>
        <v>0.4002912</v>
      </c>
      <c r="G265" s="13">
        <f t="shared" si="27"/>
        <v>57.90978333333334</v>
      </c>
      <c r="H265" s="58">
        <f t="shared" si="28"/>
        <v>23.180776662240003</v>
      </c>
      <c r="I265" s="133" t="s">
        <v>92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2">
        <v>21851</v>
      </c>
      <c r="D266" s="13">
        <v>291.5</v>
      </c>
      <c r="E266" s="13">
        <v>23.521</v>
      </c>
      <c r="F266" s="58">
        <f aca="true" t="shared" si="29" ref="F266:F337">E266*0.0864</f>
        <v>2.0322144</v>
      </c>
      <c r="G266" s="13">
        <f t="shared" si="27"/>
        <v>56.359693333333325</v>
      </c>
      <c r="H266" s="58">
        <f t="shared" si="28"/>
        <v>114.53498037158398</v>
      </c>
      <c r="I266" s="133" t="s">
        <v>93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2">
        <v>21862</v>
      </c>
      <c r="D267" s="13">
        <v>291.2</v>
      </c>
      <c r="E267" s="13">
        <v>3.859</v>
      </c>
      <c r="F267" s="58">
        <f t="shared" si="29"/>
        <v>0.33341760000000004</v>
      </c>
      <c r="G267" s="13">
        <f t="shared" si="27"/>
        <v>27.800023333333332</v>
      </c>
      <c r="H267" s="58">
        <f t="shared" si="28"/>
        <v>9.269017059744</v>
      </c>
      <c r="I267" s="133" t="s">
        <v>94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2">
        <v>21871</v>
      </c>
      <c r="D268" s="13">
        <v>291.33</v>
      </c>
      <c r="E268" s="13">
        <v>4.607</v>
      </c>
      <c r="F268" s="58">
        <f t="shared" si="29"/>
        <v>0.39804480000000003</v>
      </c>
      <c r="G268" s="13">
        <f t="shared" si="27"/>
        <v>23.740070000000003</v>
      </c>
      <c r="H268" s="58">
        <f t="shared" si="28"/>
        <v>9.449611415136001</v>
      </c>
      <c r="I268" s="133" t="s">
        <v>95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2">
        <v>21883</v>
      </c>
      <c r="D269" s="13">
        <v>290.9</v>
      </c>
      <c r="E269" s="13">
        <v>1.883</v>
      </c>
      <c r="F269" s="58">
        <f t="shared" si="29"/>
        <v>0.1626912</v>
      </c>
      <c r="G269" s="13">
        <f t="shared" si="27"/>
        <v>25.40872333333333</v>
      </c>
      <c r="H269" s="58">
        <f t="shared" si="28"/>
        <v>4.133775689568</v>
      </c>
      <c r="I269" s="133" t="s">
        <v>96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2">
        <v>21904</v>
      </c>
      <c r="D270" s="13">
        <v>290.83</v>
      </c>
      <c r="E270" s="13">
        <v>1.309</v>
      </c>
      <c r="F270" s="58">
        <f t="shared" si="29"/>
        <v>0.1130976</v>
      </c>
      <c r="G270" s="13">
        <f t="shared" si="27"/>
        <v>4.155456666666667</v>
      </c>
      <c r="H270" s="58">
        <f t="shared" si="28"/>
        <v>0.46997217590400003</v>
      </c>
      <c r="I270" s="133" t="s">
        <v>97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2">
        <v>21910</v>
      </c>
      <c r="D271" s="13">
        <v>291.17</v>
      </c>
      <c r="E271" s="13">
        <v>3.737</v>
      </c>
      <c r="F271" s="58">
        <f t="shared" si="29"/>
        <v>0.3228768</v>
      </c>
      <c r="G271" s="13">
        <f t="shared" si="27"/>
        <v>4.464923333333333</v>
      </c>
      <c r="H271" s="58">
        <f t="shared" si="28"/>
        <v>1.441620158112</v>
      </c>
      <c r="I271" s="133" t="s">
        <v>98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2">
        <v>21925</v>
      </c>
      <c r="D272" s="13">
        <v>291.16</v>
      </c>
      <c r="E272" s="13">
        <v>3.526</v>
      </c>
      <c r="F272" s="58">
        <f t="shared" si="29"/>
        <v>0.3046464</v>
      </c>
      <c r="G272" s="13">
        <f t="shared" si="27"/>
        <v>18.232623333333333</v>
      </c>
      <c r="H272" s="58">
        <f t="shared" si="28"/>
        <v>5.554503061056</v>
      </c>
      <c r="I272" s="133" t="s">
        <v>99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2">
        <v>21934</v>
      </c>
      <c r="D273" s="13">
        <v>291.18</v>
      </c>
      <c r="E273" s="13">
        <v>3.8</v>
      </c>
      <c r="F273" s="58">
        <f t="shared" si="29"/>
        <v>0.32832</v>
      </c>
      <c r="G273" s="13">
        <f t="shared" si="27"/>
        <v>12.91104</v>
      </c>
      <c r="H273" s="58">
        <f t="shared" si="28"/>
        <v>4.2389526528</v>
      </c>
      <c r="I273" s="133" t="s">
        <v>100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2">
        <v>21942</v>
      </c>
      <c r="D274" s="13">
        <v>291.1</v>
      </c>
      <c r="E274" s="13">
        <v>3.216</v>
      </c>
      <c r="F274" s="58">
        <f t="shared" si="29"/>
        <v>0.2778624</v>
      </c>
      <c r="G274" s="13">
        <f t="shared" si="27"/>
        <v>11.896433333333334</v>
      </c>
      <c r="H274" s="58">
        <f t="shared" si="28"/>
        <v>3.30557151744</v>
      </c>
      <c r="I274" s="133" t="s">
        <v>101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2">
        <v>21955</v>
      </c>
      <c r="D275" s="13">
        <v>290.85</v>
      </c>
      <c r="E275" s="13">
        <v>1.575</v>
      </c>
      <c r="F275" s="58">
        <f t="shared" si="29"/>
        <v>0.13608</v>
      </c>
      <c r="G275" s="13">
        <f aca="true" t="shared" si="30" ref="G275:G306">+AVERAGE(J275:L275)</f>
        <v>64.05715333333333</v>
      </c>
      <c r="H275" s="58">
        <f aca="true" t="shared" si="31" ref="H275:H306">G275*F275</f>
        <v>8.716897425600001</v>
      </c>
      <c r="I275" s="133" t="s">
        <v>102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2">
        <v>21963</v>
      </c>
      <c r="D276" s="13">
        <v>290.42</v>
      </c>
      <c r="E276" s="13">
        <v>0.811</v>
      </c>
      <c r="F276" s="58">
        <f t="shared" si="29"/>
        <v>0.0700704</v>
      </c>
      <c r="G276" s="13">
        <f t="shared" si="30"/>
        <v>61.24362666666667</v>
      </c>
      <c r="H276" s="58">
        <f t="shared" si="31"/>
        <v>4.291365417984</v>
      </c>
      <c r="I276" s="133" t="s">
        <v>78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2">
        <v>21973</v>
      </c>
      <c r="D277" s="13">
        <v>290.36</v>
      </c>
      <c r="E277" s="13">
        <v>0.688</v>
      </c>
      <c r="F277" s="58">
        <f t="shared" si="29"/>
        <v>0.0594432</v>
      </c>
      <c r="G277" s="13">
        <f t="shared" si="30"/>
        <v>62.83723</v>
      </c>
      <c r="H277" s="58">
        <f t="shared" si="31"/>
        <v>3.735246030336</v>
      </c>
      <c r="I277" s="133" t="s">
        <v>79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2">
        <v>21982</v>
      </c>
      <c r="D278" s="13">
        <v>290.42</v>
      </c>
      <c r="E278" s="13">
        <v>0.805</v>
      </c>
      <c r="F278" s="58">
        <f t="shared" si="29"/>
        <v>0.069552</v>
      </c>
      <c r="G278" s="13">
        <f t="shared" si="30"/>
        <v>66.39585666666667</v>
      </c>
      <c r="H278" s="58">
        <f t="shared" si="31"/>
        <v>4.617964622880001</v>
      </c>
      <c r="I278" s="133" t="s">
        <v>103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2">
        <v>21992</v>
      </c>
      <c r="D279" s="13">
        <v>290.25</v>
      </c>
      <c r="E279" s="13">
        <v>0.478</v>
      </c>
      <c r="F279" s="58">
        <f t="shared" si="29"/>
        <v>0.0412992</v>
      </c>
      <c r="G279" s="13">
        <f t="shared" si="30"/>
        <v>68.08599666666666</v>
      </c>
      <c r="H279" s="58">
        <f t="shared" si="31"/>
        <v>2.8118971935359998</v>
      </c>
      <c r="I279" s="133" t="s">
        <v>80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4" customFormat="1" ht="24.75" thickBot="1">
      <c r="B280" s="135">
        <v>26</v>
      </c>
      <c r="C280" s="136">
        <v>22003</v>
      </c>
      <c r="D280" s="137">
        <v>290.26</v>
      </c>
      <c r="E280" s="137">
        <v>0.486</v>
      </c>
      <c r="F280" s="138">
        <f t="shared" si="29"/>
        <v>0.041990400000000004</v>
      </c>
      <c r="G280" s="137">
        <f t="shared" si="30"/>
        <v>68.05726333333334</v>
      </c>
      <c r="H280" s="138">
        <f t="shared" si="31"/>
        <v>2.8577517102720007</v>
      </c>
      <c r="I280" s="139" t="s">
        <v>81</v>
      </c>
      <c r="J280" s="137">
        <v>75.02916</v>
      </c>
      <c r="K280" s="137">
        <v>63.53283</v>
      </c>
      <c r="L280" s="137">
        <v>65.6098</v>
      </c>
      <c r="M280" s="140"/>
      <c r="N280" s="140"/>
    </row>
    <row r="281" spans="1:14" ht="24">
      <c r="A281" s="11"/>
      <c r="B281" s="10">
        <v>1</v>
      </c>
      <c r="C281" s="72">
        <v>22011</v>
      </c>
      <c r="D281" s="13">
        <v>290.5</v>
      </c>
      <c r="E281" s="13">
        <v>0.864</v>
      </c>
      <c r="F281" s="58">
        <f t="shared" si="29"/>
        <v>0.0746496</v>
      </c>
      <c r="G281" s="13">
        <f t="shared" si="30"/>
        <v>2.040292</v>
      </c>
      <c r="H281" s="58">
        <f t="shared" si="31"/>
        <v>0.1523069816832</v>
      </c>
      <c r="I281" s="133" t="s">
        <v>145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2">
        <v>22033</v>
      </c>
      <c r="D282" s="13">
        <v>289.62</v>
      </c>
      <c r="E282" s="13">
        <v>0.211</v>
      </c>
      <c r="F282" s="58">
        <f t="shared" si="29"/>
        <v>0.0182304</v>
      </c>
      <c r="G282" s="13">
        <f t="shared" si="30"/>
        <v>0.7065899999999999</v>
      </c>
      <c r="H282" s="58">
        <f t="shared" si="31"/>
        <v>0.012881418335999999</v>
      </c>
      <c r="I282" s="133" t="s">
        <v>146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2">
        <v>22044</v>
      </c>
      <c r="D283" s="13">
        <v>290.11</v>
      </c>
      <c r="E283" s="13">
        <v>0.428</v>
      </c>
      <c r="F283" s="58">
        <f t="shared" si="29"/>
        <v>0.036979200000000004</v>
      </c>
      <c r="G283" s="13">
        <f t="shared" si="30"/>
        <v>97.05406</v>
      </c>
      <c r="H283" s="58">
        <f t="shared" si="31"/>
        <v>3.5889814955520007</v>
      </c>
      <c r="I283" s="133" t="s">
        <v>152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2">
        <v>22051</v>
      </c>
      <c r="D284" s="13">
        <v>290.26</v>
      </c>
      <c r="E284" s="13">
        <v>1.454</v>
      </c>
      <c r="F284" s="58">
        <f t="shared" si="29"/>
        <v>0.1256256</v>
      </c>
      <c r="G284" s="13">
        <f t="shared" si="30"/>
        <v>114.63155666666667</v>
      </c>
      <c r="H284" s="58">
        <f t="shared" si="31"/>
        <v>14.400658085184</v>
      </c>
      <c r="I284" s="133" t="s">
        <v>153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2">
        <v>22056</v>
      </c>
      <c r="D285" s="13">
        <v>292.115</v>
      </c>
      <c r="E285" s="13">
        <v>57.773</v>
      </c>
      <c r="F285" s="58">
        <f t="shared" si="29"/>
        <v>4.991587200000001</v>
      </c>
      <c r="G285" s="13">
        <f t="shared" si="30"/>
        <v>121.00738333333334</v>
      </c>
      <c r="H285" s="58">
        <f t="shared" si="31"/>
        <v>604.0189057521601</v>
      </c>
      <c r="I285" s="133" t="s">
        <v>118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2">
        <v>22075</v>
      </c>
      <c r="D286" s="13">
        <v>290.33</v>
      </c>
      <c r="E286" s="13">
        <v>2.067</v>
      </c>
      <c r="F286" s="58">
        <f t="shared" si="29"/>
        <v>0.17858880000000002</v>
      </c>
      <c r="G286" s="13">
        <f t="shared" si="30"/>
        <v>11.420446666666665</v>
      </c>
      <c r="H286" s="58">
        <f t="shared" si="31"/>
        <v>2.039563865664</v>
      </c>
      <c r="I286" s="133" t="s">
        <v>123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2">
        <v>22083</v>
      </c>
      <c r="D287" s="13">
        <v>290.16</v>
      </c>
      <c r="E287" s="13">
        <v>1.437</v>
      </c>
      <c r="F287" s="58">
        <f t="shared" si="29"/>
        <v>0.12415680000000001</v>
      </c>
      <c r="G287" s="13">
        <f t="shared" si="30"/>
        <v>15.160630000000003</v>
      </c>
      <c r="H287" s="58">
        <f t="shared" si="31"/>
        <v>1.8822953067840005</v>
      </c>
      <c r="I287" s="133" t="s">
        <v>124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2">
        <v>22094</v>
      </c>
      <c r="D288" s="13">
        <v>289.91</v>
      </c>
      <c r="E288" s="13">
        <v>0.782</v>
      </c>
      <c r="F288" s="58">
        <f t="shared" si="29"/>
        <v>0.06756480000000001</v>
      </c>
      <c r="G288" s="13">
        <f t="shared" si="30"/>
        <v>16.584393333333335</v>
      </c>
      <c r="H288" s="58">
        <f t="shared" si="31"/>
        <v>1.1205212186880003</v>
      </c>
      <c r="I288" s="133" t="s">
        <v>90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2">
        <v>22104</v>
      </c>
      <c r="D289" s="13">
        <v>290.18</v>
      </c>
      <c r="E289" s="13">
        <v>1.5</v>
      </c>
      <c r="F289" s="58">
        <f t="shared" si="29"/>
        <v>0.1296</v>
      </c>
      <c r="G289" s="13">
        <f t="shared" si="30"/>
        <v>46.43890666666666</v>
      </c>
      <c r="H289" s="58">
        <f t="shared" si="31"/>
        <v>6.018482303999999</v>
      </c>
      <c r="I289" s="133" t="s">
        <v>91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2">
        <v>22111</v>
      </c>
      <c r="D290" s="13">
        <v>290.46</v>
      </c>
      <c r="E290" s="13">
        <v>2.867</v>
      </c>
      <c r="F290" s="58">
        <f t="shared" si="29"/>
        <v>0.2477088</v>
      </c>
      <c r="G290" s="13">
        <f t="shared" si="30"/>
        <v>35.750750000000004</v>
      </c>
      <c r="H290" s="58">
        <f t="shared" si="31"/>
        <v>8.8557753816</v>
      </c>
      <c r="I290" s="133" t="s">
        <v>92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2">
        <v>22121</v>
      </c>
      <c r="D291" s="13">
        <v>291.02</v>
      </c>
      <c r="E291" s="13">
        <v>6.212</v>
      </c>
      <c r="F291" s="58">
        <f t="shared" si="29"/>
        <v>0.5367168</v>
      </c>
      <c r="G291" s="13">
        <f t="shared" si="30"/>
        <v>43.12148</v>
      </c>
      <c r="H291" s="58">
        <f t="shared" si="31"/>
        <v>23.144022756864</v>
      </c>
      <c r="I291" s="133" t="s">
        <v>93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2">
        <v>22135</v>
      </c>
      <c r="D292" s="13">
        <v>290.3</v>
      </c>
      <c r="E292" s="13">
        <v>14.717</v>
      </c>
      <c r="F292" s="58">
        <f t="shared" si="29"/>
        <v>1.2715488000000001</v>
      </c>
      <c r="G292" s="13">
        <f t="shared" si="30"/>
        <v>57.83027333333334</v>
      </c>
      <c r="H292" s="58">
        <f t="shared" si="31"/>
        <v>73.53401466067201</v>
      </c>
      <c r="I292" s="133" t="s">
        <v>94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2">
        <v>22136</v>
      </c>
      <c r="D293" s="13">
        <v>290.55</v>
      </c>
      <c r="E293" s="13">
        <v>26.407</v>
      </c>
      <c r="F293" s="58">
        <f t="shared" si="29"/>
        <v>2.2815648</v>
      </c>
      <c r="G293" s="13">
        <f t="shared" si="30"/>
        <v>85.70713666666666</v>
      </c>
      <c r="H293" s="58">
        <f t="shared" si="31"/>
        <v>195.54638612745597</v>
      </c>
      <c r="I293" s="133" t="s">
        <v>95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2">
        <v>22150</v>
      </c>
      <c r="D294" s="13">
        <v>291.55</v>
      </c>
      <c r="E294" s="13">
        <v>65.127</v>
      </c>
      <c r="F294" s="58">
        <f t="shared" si="29"/>
        <v>5.6269728</v>
      </c>
      <c r="G294" s="13">
        <f t="shared" si="30"/>
        <v>72.39151333333332</v>
      </c>
      <c r="H294" s="58">
        <f t="shared" si="31"/>
        <v>407.34507647750394</v>
      </c>
      <c r="I294" s="133" t="s">
        <v>96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2">
        <v>22158</v>
      </c>
      <c r="D295" s="13">
        <v>260.97</v>
      </c>
      <c r="E295" s="13">
        <v>38.649</v>
      </c>
      <c r="F295" s="58">
        <f t="shared" si="29"/>
        <v>3.3392736000000003</v>
      </c>
      <c r="G295" s="13">
        <f t="shared" si="30"/>
        <v>89.62494666666667</v>
      </c>
      <c r="H295" s="58">
        <f t="shared" si="31"/>
        <v>299.28221830540804</v>
      </c>
      <c r="I295" s="133" t="s">
        <v>97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2">
        <v>22167</v>
      </c>
      <c r="D296" s="13">
        <v>291.1</v>
      </c>
      <c r="E296" s="13">
        <v>44.392</v>
      </c>
      <c r="F296" s="58">
        <f t="shared" si="29"/>
        <v>3.8354688000000006</v>
      </c>
      <c r="G296" s="13">
        <f t="shared" si="30"/>
        <v>118.26113</v>
      </c>
      <c r="H296" s="58">
        <f t="shared" si="31"/>
        <v>453.58687436774403</v>
      </c>
      <c r="I296" s="133" t="s">
        <v>98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2">
        <v>22179</v>
      </c>
      <c r="D297" s="13">
        <v>290.65</v>
      </c>
      <c r="E297" s="13">
        <v>29.334</v>
      </c>
      <c r="F297" s="58">
        <f t="shared" si="29"/>
        <v>2.5344576</v>
      </c>
      <c r="G297" s="13">
        <f t="shared" si="30"/>
        <v>107.69391</v>
      </c>
      <c r="H297" s="58">
        <f t="shared" si="31"/>
        <v>272.945648673216</v>
      </c>
      <c r="I297" s="133" t="s">
        <v>99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2">
        <v>22188</v>
      </c>
      <c r="D298" s="13">
        <v>290.39</v>
      </c>
      <c r="E298" s="13">
        <v>22.828</v>
      </c>
      <c r="F298" s="58">
        <f t="shared" si="29"/>
        <v>1.9723392</v>
      </c>
      <c r="G298" s="13">
        <f t="shared" si="30"/>
        <v>113.37595333333333</v>
      </c>
      <c r="H298" s="58">
        <f t="shared" si="31"/>
        <v>223.61583709670398</v>
      </c>
      <c r="I298" s="133" t="s">
        <v>100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2">
        <v>22195</v>
      </c>
      <c r="D299" s="13">
        <v>291.11</v>
      </c>
      <c r="E299" s="13">
        <v>78.43</v>
      </c>
      <c r="F299" s="58">
        <f t="shared" si="29"/>
        <v>6.776352000000001</v>
      </c>
      <c r="G299" s="13">
        <f t="shared" si="30"/>
        <v>17.767856666666667</v>
      </c>
      <c r="H299" s="58">
        <f t="shared" si="31"/>
        <v>120.40125105888002</v>
      </c>
      <c r="I299" s="133" t="s">
        <v>101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2">
        <v>22206</v>
      </c>
      <c r="D300" s="13">
        <v>291.33</v>
      </c>
      <c r="E300" s="13">
        <v>53.096</v>
      </c>
      <c r="F300" s="58">
        <f t="shared" si="29"/>
        <v>4.5874944</v>
      </c>
      <c r="G300" s="13">
        <f t="shared" si="30"/>
        <v>17.687586666666665</v>
      </c>
      <c r="H300" s="58">
        <f t="shared" si="31"/>
        <v>81.14170478284798</v>
      </c>
      <c r="I300" s="133" t="s">
        <v>102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2">
        <v>22220</v>
      </c>
      <c r="D301" s="13">
        <v>290.43</v>
      </c>
      <c r="E301" s="13">
        <v>24.532</v>
      </c>
      <c r="F301" s="58">
        <f t="shared" si="29"/>
        <v>2.1195648</v>
      </c>
      <c r="G301" s="13">
        <f t="shared" si="30"/>
        <v>20.832710000000002</v>
      </c>
      <c r="H301" s="58">
        <f t="shared" si="31"/>
        <v>44.15627880460801</v>
      </c>
      <c r="I301" s="133" t="s">
        <v>78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2">
        <v>22228</v>
      </c>
      <c r="D302" s="13">
        <v>290.16</v>
      </c>
      <c r="E302" s="13">
        <v>12.044</v>
      </c>
      <c r="F302" s="58">
        <f t="shared" si="29"/>
        <v>1.0406016</v>
      </c>
      <c r="G302" s="13">
        <f t="shared" si="30"/>
        <v>15.532596666666668</v>
      </c>
      <c r="H302" s="58">
        <f t="shared" si="31"/>
        <v>16.163244943488003</v>
      </c>
      <c r="I302" s="133" t="s">
        <v>79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2">
        <v>22237</v>
      </c>
      <c r="D303" s="13">
        <v>289.98</v>
      </c>
      <c r="E303" s="13">
        <v>8.849</v>
      </c>
      <c r="F303" s="58">
        <f t="shared" si="29"/>
        <v>0.7645536</v>
      </c>
      <c r="G303" s="13">
        <f t="shared" si="30"/>
        <v>2.25449</v>
      </c>
      <c r="H303" s="58">
        <f t="shared" si="31"/>
        <v>1.7236784456640002</v>
      </c>
      <c r="I303" s="133" t="s">
        <v>103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2">
        <v>22248</v>
      </c>
      <c r="D304" s="13">
        <v>290.01</v>
      </c>
      <c r="E304" s="13">
        <v>9.718</v>
      </c>
      <c r="F304" s="58">
        <f t="shared" si="29"/>
        <v>0.8396352</v>
      </c>
      <c r="G304" s="13">
        <f t="shared" si="30"/>
        <v>24.950593333333334</v>
      </c>
      <c r="H304" s="58">
        <f t="shared" si="31"/>
        <v>20.949396423552002</v>
      </c>
      <c r="I304" s="133" t="s">
        <v>80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2">
        <v>22258</v>
      </c>
      <c r="D305" s="13">
        <v>289.93</v>
      </c>
      <c r="E305" s="13">
        <v>7.163</v>
      </c>
      <c r="F305" s="58">
        <f t="shared" si="29"/>
        <v>0.6188832000000001</v>
      </c>
      <c r="G305" s="13">
        <f t="shared" si="30"/>
        <v>27.99876</v>
      </c>
      <c r="H305" s="58">
        <f t="shared" si="31"/>
        <v>17.327962184832003</v>
      </c>
      <c r="I305" s="133" t="s">
        <v>81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2">
        <v>22269</v>
      </c>
      <c r="D306" s="13">
        <v>289.85</v>
      </c>
      <c r="E306" s="13">
        <v>5.668</v>
      </c>
      <c r="F306" s="58">
        <f t="shared" si="29"/>
        <v>0.4897152</v>
      </c>
      <c r="G306" s="13">
        <f t="shared" si="30"/>
        <v>29.164793333333336</v>
      </c>
      <c r="H306" s="58">
        <f t="shared" si="31"/>
        <v>14.282442600192002</v>
      </c>
      <c r="I306" s="133" t="s">
        <v>104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2">
        <v>22276</v>
      </c>
      <c r="D307" s="13">
        <v>289.74</v>
      </c>
      <c r="E307" s="13">
        <v>3.615</v>
      </c>
      <c r="F307" s="58">
        <f t="shared" si="29"/>
        <v>0.31233600000000006</v>
      </c>
      <c r="G307" s="13">
        <f aca="true" t="shared" si="32" ref="G307:G350">+AVERAGE(J307:L307)</f>
        <v>28.304000000000002</v>
      </c>
      <c r="H307" s="58">
        <f aca="true" t="shared" si="33" ref="H307:H350">G307*F307</f>
        <v>8.840358144000001</v>
      </c>
      <c r="I307" s="133" t="s">
        <v>106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2">
        <v>22291</v>
      </c>
      <c r="D308" s="13">
        <v>290.1</v>
      </c>
      <c r="E308" s="13">
        <v>3.016</v>
      </c>
      <c r="F308" s="58">
        <f t="shared" si="29"/>
        <v>0.2605824</v>
      </c>
      <c r="G308" s="13">
        <f t="shared" si="32"/>
        <v>8.439453333333333</v>
      </c>
      <c r="H308" s="58">
        <f t="shared" si="33"/>
        <v>2.1991730042879998</v>
      </c>
      <c r="I308" s="133" t="s">
        <v>105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2">
        <v>22297</v>
      </c>
      <c r="D309" s="13">
        <v>290.09</v>
      </c>
      <c r="E309" s="13">
        <v>2.793</v>
      </c>
      <c r="F309" s="58">
        <f t="shared" si="29"/>
        <v>0.24131520000000004</v>
      </c>
      <c r="G309" s="13">
        <f t="shared" si="32"/>
        <v>8.135316666666666</v>
      </c>
      <c r="H309" s="58">
        <f t="shared" si="33"/>
        <v>1.9631755684800003</v>
      </c>
      <c r="I309" s="133" t="s">
        <v>107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2">
        <v>22305</v>
      </c>
      <c r="D310" s="13">
        <v>209.11</v>
      </c>
      <c r="E310" s="13">
        <v>2.938</v>
      </c>
      <c r="F310" s="58">
        <f t="shared" si="29"/>
        <v>0.25384320000000005</v>
      </c>
      <c r="G310" s="13">
        <f t="shared" si="32"/>
        <v>6.965346666666666</v>
      </c>
      <c r="H310" s="58">
        <f t="shared" si="33"/>
        <v>1.7681058869760002</v>
      </c>
      <c r="I310" s="133" t="s">
        <v>108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2">
        <v>22319</v>
      </c>
      <c r="D311" s="13">
        <v>289.94</v>
      </c>
      <c r="E311" s="13">
        <v>1.717</v>
      </c>
      <c r="F311" s="58">
        <f t="shared" si="29"/>
        <v>0.1483488</v>
      </c>
      <c r="G311" s="13">
        <f t="shared" si="32"/>
        <v>10.718283333333334</v>
      </c>
      <c r="H311" s="58">
        <f t="shared" si="33"/>
        <v>1.59004447056</v>
      </c>
      <c r="I311" s="133" t="s">
        <v>109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2">
        <v>22326</v>
      </c>
      <c r="D312" s="13">
        <v>290.27</v>
      </c>
      <c r="E312" s="13">
        <v>3.36</v>
      </c>
      <c r="F312" s="58">
        <f t="shared" si="29"/>
        <v>0.290304</v>
      </c>
      <c r="G312" s="13">
        <f t="shared" si="32"/>
        <v>6.157076666666668</v>
      </c>
      <c r="H312" s="58">
        <f t="shared" si="33"/>
        <v>1.7874239846400004</v>
      </c>
      <c r="I312" s="133" t="s">
        <v>110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2">
        <v>22334</v>
      </c>
      <c r="D313" s="13">
        <v>290.04</v>
      </c>
      <c r="E313" s="13">
        <v>1.928</v>
      </c>
      <c r="F313" s="58">
        <f t="shared" si="29"/>
        <v>0.1665792</v>
      </c>
      <c r="G313" s="13">
        <f t="shared" si="32"/>
        <v>19.735056666666665</v>
      </c>
      <c r="H313" s="58">
        <f t="shared" si="33"/>
        <v>3.287449951488</v>
      </c>
      <c r="I313" s="133" t="s">
        <v>111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2">
        <v>22355</v>
      </c>
      <c r="D314" s="13">
        <v>290.16</v>
      </c>
      <c r="E314" s="13">
        <v>2.547</v>
      </c>
      <c r="F314" s="58">
        <f t="shared" si="29"/>
        <v>0.22006080000000003</v>
      </c>
      <c r="G314" s="13">
        <f t="shared" si="32"/>
        <v>11.368396666666667</v>
      </c>
      <c r="H314" s="58">
        <f t="shared" si="33"/>
        <v>2.5017384651840007</v>
      </c>
      <c r="I314" s="133" t="s">
        <v>130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4" customFormat="1" ht="24.75" thickBot="1">
      <c r="B315" s="135">
        <v>36</v>
      </c>
      <c r="C315" s="136">
        <v>22362</v>
      </c>
      <c r="D315" s="137">
        <v>290</v>
      </c>
      <c r="E315" s="134">
        <v>1.699</v>
      </c>
      <c r="F315" s="137">
        <f t="shared" si="29"/>
        <v>0.14679360000000002</v>
      </c>
      <c r="G315" s="137">
        <f t="shared" si="32"/>
        <v>11.720586666666668</v>
      </c>
      <c r="H315" s="137">
        <f t="shared" si="33"/>
        <v>1.7205071109120005</v>
      </c>
      <c r="I315" s="139" t="s">
        <v>131</v>
      </c>
      <c r="J315" s="137">
        <v>13.35982</v>
      </c>
      <c r="K315" s="137">
        <v>13.82613</v>
      </c>
      <c r="L315" s="137">
        <v>7.97581</v>
      </c>
      <c r="M315" s="140"/>
      <c r="N315" s="140"/>
    </row>
    <row r="316" spans="2:14" ht="24">
      <c r="B316" s="10">
        <v>1</v>
      </c>
      <c r="C316" s="93">
        <v>22374</v>
      </c>
      <c r="D316" s="77">
        <v>290.02</v>
      </c>
      <c r="E316" s="1">
        <v>1.642</v>
      </c>
      <c r="F316" s="77">
        <f t="shared" si="29"/>
        <v>0.1418688</v>
      </c>
      <c r="G316" s="13">
        <f t="shared" si="32"/>
        <v>18.749010000000002</v>
      </c>
      <c r="H316" s="77">
        <f t="shared" si="33"/>
        <v>2.6598995498880003</v>
      </c>
      <c r="I316" s="133" t="s">
        <v>145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3">
        <v>22391</v>
      </c>
      <c r="D317" s="77">
        <v>290.55</v>
      </c>
      <c r="E317" s="1">
        <v>4.489</v>
      </c>
      <c r="F317" s="77">
        <f t="shared" si="29"/>
        <v>0.3878496</v>
      </c>
      <c r="G317" s="13">
        <f t="shared" si="32"/>
        <v>13.27814</v>
      </c>
      <c r="H317" s="77">
        <f t="shared" si="33"/>
        <v>5.149921287744</v>
      </c>
      <c r="I317" s="133" t="s">
        <v>146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3">
        <v>22404</v>
      </c>
      <c r="D318" s="77">
        <v>291.505</v>
      </c>
      <c r="E318" s="1">
        <v>33.857</v>
      </c>
      <c r="F318" s="77">
        <f t="shared" si="29"/>
        <v>2.9252448</v>
      </c>
      <c r="G318" s="13">
        <f t="shared" si="32"/>
        <v>27.99526</v>
      </c>
      <c r="H318" s="77">
        <f t="shared" si="33"/>
        <v>81.892988739648</v>
      </c>
      <c r="I318" s="133" t="s">
        <v>152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3">
        <v>22423</v>
      </c>
      <c r="D319" s="77">
        <v>290.63</v>
      </c>
      <c r="E319" s="1">
        <v>8.483</v>
      </c>
      <c r="F319" s="77">
        <f t="shared" si="29"/>
        <v>0.7329312000000001</v>
      </c>
      <c r="G319" s="13">
        <f t="shared" si="32"/>
        <v>21.919876666666667</v>
      </c>
      <c r="H319" s="77">
        <f t="shared" si="33"/>
        <v>16.065761509152004</v>
      </c>
      <c r="I319" s="133" t="s">
        <v>153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3">
        <v>22436</v>
      </c>
      <c r="D320" s="77">
        <v>291.06</v>
      </c>
      <c r="E320" s="1">
        <v>21.99</v>
      </c>
      <c r="F320" s="77">
        <f t="shared" si="29"/>
        <v>1.899936</v>
      </c>
      <c r="G320" s="13">
        <f t="shared" si="32"/>
        <v>59.64912333333333</v>
      </c>
      <c r="H320" s="77">
        <f t="shared" si="33"/>
        <v>113.32951678943999</v>
      </c>
      <c r="I320" s="133" t="s">
        <v>118</v>
      </c>
      <c r="J320" s="77">
        <v>53.53246</v>
      </c>
      <c r="K320" s="77">
        <v>60.56504</v>
      </c>
      <c r="L320" s="77">
        <v>64.84987</v>
      </c>
      <c r="M320" s="9"/>
      <c r="N320" s="9"/>
    </row>
    <row r="321" spans="2:14" ht="24">
      <c r="B321" s="10">
        <v>7</v>
      </c>
      <c r="C321" s="93">
        <v>22454</v>
      </c>
      <c r="D321" s="77">
        <v>290.52</v>
      </c>
      <c r="E321" s="1">
        <v>11.042</v>
      </c>
      <c r="F321" s="77">
        <f t="shared" si="29"/>
        <v>0.9540288</v>
      </c>
      <c r="G321" s="13">
        <f t="shared" si="32"/>
        <v>62.061530000000005</v>
      </c>
      <c r="H321" s="77">
        <f t="shared" si="33"/>
        <v>59.208486992064</v>
      </c>
      <c r="I321" s="133" t="s">
        <v>123</v>
      </c>
      <c r="J321" s="77">
        <v>72.26044</v>
      </c>
      <c r="K321" s="77">
        <v>66.98821</v>
      </c>
      <c r="L321" s="77">
        <v>46.93594</v>
      </c>
      <c r="M321" s="9"/>
      <c r="N321" s="9"/>
    </row>
    <row r="322" spans="2:14" ht="24">
      <c r="B322" s="10">
        <v>8</v>
      </c>
      <c r="C322" s="93">
        <v>22464</v>
      </c>
      <c r="D322" s="77">
        <v>290.86</v>
      </c>
      <c r="E322" s="1">
        <v>17.773</v>
      </c>
      <c r="F322" s="77">
        <f t="shared" si="29"/>
        <v>1.5355872000000002</v>
      </c>
      <c r="G322" s="13">
        <f t="shared" si="32"/>
        <v>67.08339666666667</v>
      </c>
      <c r="H322" s="77">
        <f t="shared" si="33"/>
        <v>103.01240525385602</v>
      </c>
      <c r="I322" s="133" t="s">
        <v>124</v>
      </c>
      <c r="J322" s="77">
        <v>47.98693</v>
      </c>
      <c r="K322" s="77">
        <v>74.93591</v>
      </c>
      <c r="L322" s="77">
        <v>78.32735</v>
      </c>
      <c r="M322" s="9"/>
      <c r="N322" s="9"/>
    </row>
    <row r="323" spans="2:14" ht="24">
      <c r="B323" s="10">
        <v>9</v>
      </c>
      <c r="C323" s="93">
        <v>22480</v>
      </c>
      <c r="D323" s="77">
        <v>291.76</v>
      </c>
      <c r="E323" s="1">
        <v>32.21</v>
      </c>
      <c r="F323" s="77">
        <f t="shared" si="29"/>
        <v>2.782944</v>
      </c>
      <c r="G323" s="13">
        <f t="shared" si="32"/>
        <v>48.097010000000004</v>
      </c>
      <c r="H323" s="77">
        <f t="shared" si="33"/>
        <v>133.85128539744002</v>
      </c>
      <c r="I323" s="133" t="s">
        <v>90</v>
      </c>
      <c r="J323" s="77">
        <v>32.78097</v>
      </c>
      <c r="K323" s="77">
        <v>45.64968</v>
      </c>
      <c r="L323" s="77">
        <v>65.86038</v>
      </c>
      <c r="M323" s="9"/>
      <c r="N323" s="9"/>
    </row>
    <row r="324" spans="2:14" ht="24">
      <c r="B324" s="10">
        <v>10</v>
      </c>
      <c r="C324" s="93">
        <v>22481</v>
      </c>
      <c r="D324" s="77">
        <v>292.5</v>
      </c>
      <c r="E324" s="1">
        <v>59.721</v>
      </c>
      <c r="F324" s="77">
        <f t="shared" si="29"/>
        <v>5.1598944</v>
      </c>
      <c r="G324" s="13">
        <f t="shared" si="32"/>
        <v>92.49540999999999</v>
      </c>
      <c r="H324" s="77">
        <f t="shared" si="33"/>
        <v>477.2665480847039</v>
      </c>
      <c r="I324" s="133" t="s">
        <v>91</v>
      </c>
      <c r="J324" s="77">
        <v>86.30571</v>
      </c>
      <c r="K324" s="77">
        <v>118.75206</v>
      </c>
      <c r="L324" s="77">
        <v>72.42846</v>
      </c>
      <c r="M324" s="9"/>
      <c r="N324" s="9"/>
    </row>
    <row r="325" spans="2:14" ht="24">
      <c r="B325" s="10">
        <v>11</v>
      </c>
      <c r="C325" s="93">
        <v>22482</v>
      </c>
      <c r="D325" s="77">
        <v>292.95</v>
      </c>
      <c r="E325" s="77">
        <v>84.515</v>
      </c>
      <c r="F325" s="77">
        <f t="shared" si="29"/>
        <v>7.302096000000001</v>
      </c>
      <c r="G325" s="13">
        <f t="shared" si="32"/>
        <v>92.87661333333334</v>
      </c>
      <c r="H325" s="77">
        <f t="shared" si="33"/>
        <v>678.1939467148801</v>
      </c>
      <c r="I325" s="133" t="s">
        <v>92</v>
      </c>
      <c r="J325" s="77">
        <v>105.18851</v>
      </c>
      <c r="K325" s="77">
        <v>110.23156</v>
      </c>
      <c r="L325" s="77">
        <v>63.20977</v>
      </c>
      <c r="M325" s="9"/>
      <c r="N325" s="9"/>
    </row>
    <row r="326" spans="2:14" ht="24">
      <c r="B326" s="10">
        <v>12</v>
      </c>
      <c r="C326" s="93">
        <v>22500</v>
      </c>
      <c r="D326" s="77">
        <v>291.26</v>
      </c>
      <c r="E326" s="1">
        <v>26.836</v>
      </c>
      <c r="F326" s="77">
        <f t="shared" si="29"/>
        <v>2.3186304</v>
      </c>
      <c r="G326" s="13">
        <f t="shared" si="32"/>
        <v>8.533740000000002</v>
      </c>
      <c r="H326" s="77">
        <f t="shared" si="33"/>
        <v>19.786588989696003</v>
      </c>
      <c r="I326" s="133" t="s">
        <v>93</v>
      </c>
      <c r="J326" s="77">
        <v>9.99966</v>
      </c>
      <c r="K326" s="77">
        <v>9.62517</v>
      </c>
      <c r="L326" s="77">
        <v>5.97639</v>
      </c>
      <c r="M326" s="9"/>
      <c r="N326" s="9"/>
    </row>
    <row r="327" spans="2:14" ht="24">
      <c r="B327" s="10">
        <v>13</v>
      </c>
      <c r="C327" s="93">
        <v>22508</v>
      </c>
      <c r="D327" s="77">
        <v>290.84</v>
      </c>
      <c r="E327" s="1">
        <v>15.845</v>
      </c>
      <c r="F327" s="77">
        <f t="shared" si="29"/>
        <v>1.3690080000000002</v>
      </c>
      <c r="G327" s="13">
        <f t="shared" si="32"/>
        <v>22.50224</v>
      </c>
      <c r="H327" s="77">
        <f t="shared" si="33"/>
        <v>30.805746577920004</v>
      </c>
      <c r="I327" s="133" t="s">
        <v>94</v>
      </c>
      <c r="J327" s="77">
        <v>26.75748</v>
      </c>
      <c r="K327" s="77">
        <v>20.37434</v>
      </c>
      <c r="L327" s="77">
        <v>20.3749</v>
      </c>
      <c r="M327" s="9"/>
      <c r="N327" s="9"/>
    </row>
    <row r="328" spans="2:14" ht="24">
      <c r="B328" s="10">
        <v>14</v>
      </c>
      <c r="C328" s="93">
        <v>22512</v>
      </c>
      <c r="D328" s="77">
        <v>292.7</v>
      </c>
      <c r="E328" s="1">
        <v>92.662</v>
      </c>
      <c r="F328" s="77">
        <f t="shared" si="29"/>
        <v>8.0059968</v>
      </c>
      <c r="G328" s="13">
        <f t="shared" si="32"/>
        <v>254.69084666666666</v>
      </c>
      <c r="H328" s="77">
        <f t="shared" si="33"/>
        <v>2039.054103402624</v>
      </c>
      <c r="I328" s="133" t="s">
        <v>95</v>
      </c>
      <c r="J328" s="77">
        <v>339.30453</v>
      </c>
      <c r="K328" s="77">
        <v>194.75706</v>
      </c>
      <c r="L328" s="77">
        <v>230.01095</v>
      </c>
      <c r="M328" s="9"/>
      <c r="N328" s="9"/>
    </row>
    <row r="329" spans="2:14" ht="24">
      <c r="B329" s="10">
        <v>15</v>
      </c>
      <c r="C329" s="93">
        <v>22513</v>
      </c>
      <c r="D329" s="77">
        <v>292.96</v>
      </c>
      <c r="E329" s="1">
        <v>104.177</v>
      </c>
      <c r="F329" s="77">
        <f t="shared" si="29"/>
        <v>9.0008928</v>
      </c>
      <c r="G329" s="13">
        <f t="shared" si="32"/>
        <v>263.16926</v>
      </c>
      <c r="H329" s="77">
        <f t="shared" si="33"/>
        <v>2368.758297515328</v>
      </c>
      <c r="I329" s="133" t="s">
        <v>96</v>
      </c>
      <c r="J329" s="77">
        <v>236.42465</v>
      </c>
      <c r="K329" s="77">
        <v>304.69779</v>
      </c>
      <c r="L329" s="77">
        <v>248.38534</v>
      </c>
      <c r="M329" s="9"/>
      <c r="N329" s="9"/>
    </row>
    <row r="330" spans="2:14" ht="24">
      <c r="B330" s="10">
        <v>16</v>
      </c>
      <c r="C330" s="93">
        <v>22517</v>
      </c>
      <c r="D330" s="77">
        <v>291.51</v>
      </c>
      <c r="E330" s="1">
        <v>26.836</v>
      </c>
      <c r="F330" s="77">
        <f t="shared" si="29"/>
        <v>2.3186304</v>
      </c>
      <c r="G330" s="13">
        <f t="shared" si="32"/>
        <v>681.9558</v>
      </c>
      <c r="H330" s="77">
        <f t="shared" si="33"/>
        <v>1581.2034493363199</v>
      </c>
      <c r="I330" s="133" t="s">
        <v>97</v>
      </c>
      <c r="J330" s="77">
        <v>733.00971</v>
      </c>
      <c r="K330" s="77">
        <v>687.41325</v>
      </c>
      <c r="L330" s="77">
        <v>625.44444</v>
      </c>
      <c r="M330" s="9"/>
      <c r="N330" s="9"/>
    </row>
    <row r="331" spans="2:14" ht="24">
      <c r="B331" s="10">
        <v>17</v>
      </c>
      <c r="C331" s="93">
        <v>22531</v>
      </c>
      <c r="D331" s="77">
        <v>290.91</v>
      </c>
      <c r="E331" s="1">
        <v>17.379</v>
      </c>
      <c r="F331" s="77">
        <f t="shared" si="29"/>
        <v>1.5015456000000003</v>
      </c>
      <c r="G331" s="13">
        <f t="shared" si="32"/>
        <v>18.979396666666666</v>
      </c>
      <c r="H331" s="77">
        <f t="shared" si="33"/>
        <v>28.498429555488006</v>
      </c>
      <c r="I331" s="133" t="s">
        <v>98</v>
      </c>
      <c r="J331" s="77">
        <v>16.82574</v>
      </c>
      <c r="K331" s="77">
        <v>13.45895</v>
      </c>
      <c r="L331" s="77">
        <v>26.6535</v>
      </c>
      <c r="M331" s="9"/>
      <c r="N331" s="9"/>
    </row>
    <row r="332" spans="2:14" ht="24">
      <c r="B332" s="10">
        <v>18</v>
      </c>
      <c r="C332" s="93">
        <v>22541</v>
      </c>
      <c r="D332" s="77">
        <v>290.86</v>
      </c>
      <c r="E332" s="1">
        <v>14.894</v>
      </c>
      <c r="F332" s="77">
        <f t="shared" si="29"/>
        <v>1.2868416</v>
      </c>
      <c r="G332" s="13">
        <f t="shared" si="32"/>
        <v>30.194866666666666</v>
      </c>
      <c r="H332" s="77">
        <f t="shared" si="33"/>
        <v>38.85601053312</v>
      </c>
      <c r="I332" s="133" t="s">
        <v>99</v>
      </c>
      <c r="J332" s="77">
        <v>15.39928</v>
      </c>
      <c r="K332" s="77">
        <v>45.64543</v>
      </c>
      <c r="L332" s="77">
        <v>29.53989</v>
      </c>
      <c r="M332" s="9"/>
      <c r="N332" s="9"/>
    </row>
    <row r="333" spans="2:14" ht="24">
      <c r="B333" s="10">
        <v>19</v>
      </c>
      <c r="C333" s="93">
        <v>22549</v>
      </c>
      <c r="D333" s="77">
        <v>290.85</v>
      </c>
      <c r="E333" s="1">
        <v>14.725</v>
      </c>
      <c r="F333" s="77">
        <f t="shared" si="29"/>
        <v>1.27224</v>
      </c>
      <c r="G333" s="13">
        <f t="shared" si="32"/>
        <v>24.959776666666667</v>
      </c>
      <c r="H333" s="77">
        <f t="shared" si="33"/>
        <v>31.754826266400002</v>
      </c>
      <c r="I333" s="133" t="s">
        <v>100</v>
      </c>
      <c r="J333" s="77">
        <v>8.70214</v>
      </c>
      <c r="K333" s="77">
        <v>24.63909</v>
      </c>
      <c r="L333" s="77">
        <v>41.5381</v>
      </c>
      <c r="M333" s="9"/>
      <c r="N333" s="9"/>
    </row>
    <row r="334" spans="2:14" ht="24">
      <c r="B334" s="10">
        <v>20</v>
      </c>
      <c r="C334" s="93">
        <v>22557</v>
      </c>
      <c r="D334" s="77">
        <v>292.43</v>
      </c>
      <c r="E334" s="1">
        <v>86.785</v>
      </c>
      <c r="F334" s="77">
        <f t="shared" si="29"/>
        <v>7.4982240000000004</v>
      </c>
      <c r="G334" s="13">
        <f t="shared" si="32"/>
        <v>113.02470666666666</v>
      </c>
      <c r="H334" s="77">
        <f t="shared" si="33"/>
        <v>847.48456812096</v>
      </c>
      <c r="I334" s="133" t="s">
        <v>101</v>
      </c>
      <c r="J334" s="77">
        <v>110.27924</v>
      </c>
      <c r="K334" s="77">
        <v>107.20551</v>
      </c>
      <c r="L334" s="77">
        <v>121.58937</v>
      </c>
      <c r="M334" s="9"/>
      <c r="N334" s="9"/>
    </row>
    <row r="335" spans="2:14" ht="24">
      <c r="B335" s="10">
        <v>21</v>
      </c>
      <c r="C335" s="93">
        <v>22571</v>
      </c>
      <c r="D335" s="77">
        <v>290.98</v>
      </c>
      <c r="E335" s="1">
        <v>16.389</v>
      </c>
      <c r="F335" s="77">
        <f t="shared" si="29"/>
        <v>1.4160096</v>
      </c>
      <c r="G335" s="13">
        <f t="shared" si="32"/>
        <v>102.69620666666667</v>
      </c>
      <c r="H335" s="77">
        <f t="shared" si="33"/>
        <v>145.418814523584</v>
      </c>
      <c r="I335" s="133" t="s">
        <v>102</v>
      </c>
      <c r="J335" s="77">
        <v>97.55798</v>
      </c>
      <c r="K335" s="77">
        <v>125.77295</v>
      </c>
      <c r="L335" s="77">
        <v>84.75769</v>
      </c>
      <c r="M335" s="9"/>
      <c r="N335" s="9"/>
    </row>
    <row r="336" spans="2:14" ht="24">
      <c r="B336" s="10">
        <v>22</v>
      </c>
      <c r="C336" s="93">
        <v>22578</v>
      </c>
      <c r="D336" s="77">
        <v>293.52</v>
      </c>
      <c r="E336" s="1">
        <v>154.713</v>
      </c>
      <c r="F336" s="77">
        <f t="shared" si="29"/>
        <v>13.3672032</v>
      </c>
      <c r="G336" s="13">
        <f t="shared" si="32"/>
        <v>196.3353833333333</v>
      </c>
      <c r="H336" s="77">
        <f t="shared" si="33"/>
        <v>2624.4549643665596</v>
      </c>
      <c r="I336" s="133" t="s">
        <v>78</v>
      </c>
      <c r="J336" s="77">
        <v>185.70543</v>
      </c>
      <c r="K336" s="77">
        <v>200.14638</v>
      </c>
      <c r="L336" s="77">
        <v>203.15434</v>
      </c>
      <c r="M336" s="9"/>
      <c r="N336" s="9"/>
    </row>
    <row r="337" spans="2:14" ht="24">
      <c r="B337" s="10">
        <v>23</v>
      </c>
      <c r="C337" s="93">
        <v>22580</v>
      </c>
      <c r="D337" s="77">
        <v>293.98</v>
      </c>
      <c r="E337" s="1">
        <v>162.832</v>
      </c>
      <c r="F337" s="77">
        <f t="shared" si="29"/>
        <v>14.0686848</v>
      </c>
      <c r="G337" s="13">
        <f t="shared" si="32"/>
        <v>127.51544666666666</v>
      </c>
      <c r="H337" s="77">
        <f t="shared" si="33"/>
        <v>1793.974626284544</v>
      </c>
      <c r="I337" s="133" t="s">
        <v>79</v>
      </c>
      <c r="J337" s="77">
        <v>200.29092</v>
      </c>
      <c r="K337" s="77">
        <v>96.09689</v>
      </c>
      <c r="L337" s="77">
        <v>86.15853</v>
      </c>
      <c r="M337" s="9"/>
      <c r="N337" s="9"/>
    </row>
    <row r="338" spans="2:14" ht="24">
      <c r="B338" s="10">
        <v>24</v>
      </c>
      <c r="C338" s="93">
        <v>22593</v>
      </c>
      <c r="D338" s="77">
        <v>290.64</v>
      </c>
      <c r="E338" s="1">
        <v>7.768</v>
      </c>
      <c r="F338" s="77">
        <f aca="true" t="shared" si="34" ref="F338:F374">E338*0.0864</f>
        <v>0.6711552000000001</v>
      </c>
      <c r="G338" s="13">
        <f t="shared" si="32"/>
        <v>25.828543333333332</v>
      </c>
      <c r="H338" s="77">
        <f t="shared" si="33"/>
        <v>17.334961166592002</v>
      </c>
      <c r="I338" s="133" t="s">
        <v>103</v>
      </c>
      <c r="J338" s="77">
        <v>35.57513</v>
      </c>
      <c r="K338" s="77">
        <v>19.46616</v>
      </c>
      <c r="L338" s="77">
        <v>22.44434</v>
      </c>
      <c r="M338" s="9"/>
      <c r="N338" s="9"/>
    </row>
    <row r="339" spans="2:14" ht="24">
      <c r="B339" s="10">
        <v>25</v>
      </c>
      <c r="C339" s="93">
        <v>22604</v>
      </c>
      <c r="D339" s="77">
        <v>290.86</v>
      </c>
      <c r="E339" s="1">
        <v>9.331</v>
      </c>
      <c r="F339" s="77">
        <f t="shared" si="34"/>
        <v>0.8061984</v>
      </c>
      <c r="G339" s="13">
        <f t="shared" si="32"/>
        <v>24.23542</v>
      </c>
      <c r="H339" s="77">
        <f t="shared" si="33"/>
        <v>19.538556827328</v>
      </c>
      <c r="I339" s="133" t="s">
        <v>80</v>
      </c>
      <c r="J339" s="77">
        <v>17.72239</v>
      </c>
      <c r="K339" s="77">
        <v>27.63296</v>
      </c>
      <c r="L339" s="77">
        <v>27.35091</v>
      </c>
      <c r="M339" s="9"/>
      <c r="N339" s="9"/>
    </row>
    <row r="340" spans="2:14" ht="24">
      <c r="B340" s="10">
        <v>26</v>
      </c>
      <c r="C340" s="93">
        <v>22612</v>
      </c>
      <c r="D340" s="77">
        <v>290.78</v>
      </c>
      <c r="E340" s="1">
        <v>8.685</v>
      </c>
      <c r="F340" s="77">
        <f t="shared" si="34"/>
        <v>0.750384</v>
      </c>
      <c r="G340" s="13">
        <f t="shared" si="32"/>
        <v>17.381403333333335</v>
      </c>
      <c r="H340" s="77">
        <f t="shared" si="33"/>
        <v>13.042726958880001</v>
      </c>
      <c r="I340" s="133" t="s">
        <v>81</v>
      </c>
      <c r="J340" s="77">
        <v>25.18694</v>
      </c>
      <c r="K340" s="77">
        <v>13.41728</v>
      </c>
      <c r="L340" s="77">
        <v>13.53999</v>
      </c>
      <c r="M340" s="9"/>
      <c r="N340" s="9"/>
    </row>
    <row r="341" spans="2:14" ht="24">
      <c r="B341" s="10">
        <v>27</v>
      </c>
      <c r="C341" s="93">
        <v>22624</v>
      </c>
      <c r="D341" s="77">
        <v>290.52</v>
      </c>
      <c r="E341" s="1">
        <v>3.723</v>
      </c>
      <c r="F341" s="77">
        <f t="shared" si="34"/>
        <v>0.3216672</v>
      </c>
      <c r="G341" s="13">
        <f t="shared" si="32"/>
        <v>16.49604</v>
      </c>
      <c r="H341" s="77">
        <f t="shared" si="33"/>
        <v>5.306234997888</v>
      </c>
      <c r="I341" s="133" t="s">
        <v>104</v>
      </c>
      <c r="J341" s="77">
        <v>15.92118</v>
      </c>
      <c r="K341" s="77">
        <v>14.12619</v>
      </c>
      <c r="L341" s="77">
        <v>19.44075</v>
      </c>
      <c r="M341" s="9"/>
      <c r="N341" s="9"/>
    </row>
    <row r="342" spans="2:14" ht="24">
      <c r="B342" s="10">
        <v>28</v>
      </c>
      <c r="C342" s="93">
        <v>22635</v>
      </c>
      <c r="D342" s="77">
        <v>290.61</v>
      </c>
      <c r="E342" s="1">
        <v>4.597</v>
      </c>
      <c r="F342" s="77">
        <f t="shared" si="34"/>
        <v>0.39718080000000006</v>
      </c>
      <c r="G342" s="13">
        <f t="shared" si="32"/>
        <v>9.56476</v>
      </c>
      <c r="H342" s="77">
        <f t="shared" si="33"/>
        <v>3.7989390286080003</v>
      </c>
      <c r="I342" s="133" t="s">
        <v>106</v>
      </c>
      <c r="J342" s="77">
        <v>5.333</v>
      </c>
      <c r="K342" s="77">
        <v>12.88264</v>
      </c>
      <c r="L342" s="77">
        <v>10.47864</v>
      </c>
      <c r="M342" s="9"/>
      <c r="N342" s="9"/>
    </row>
    <row r="343" spans="2:14" ht="24">
      <c r="B343" s="10">
        <v>29</v>
      </c>
      <c r="C343" s="93">
        <v>22654</v>
      </c>
      <c r="D343" s="77">
        <v>290.53</v>
      </c>
      <c r="E343" s="1">
        <v>3.911</v>
      </c>
      <c r="F343" s="77">
        <f t="shared" si="34"/>
        <v>0.3379104</v>
      </c>
      <c r="G343" s="13">
        <f t="shared" si="32"/>
        <v>15.680093333333332</v>
      </c>
      <c r="H343" s="77">
        <f t="shared" si="33"/>
        <v>5.298466610304</v>
      </c>
      <c r="I343" s="133" t="s">
        <v>105</v>
      </c>
      <c r="J343" s="77">
        <v>22.71476</v>
      </c>
      <c r="K343" s="77">
        <v>7.17596</v>
      </c>
      <c r="L343" s="77">
        <v>17.14956</v>
      </c>
      <c r="M343" s="9"/>
      <c r="N343" s="9"/>
    </row>
    <row r="344" spans="2:14" ht="24">
      <c r="B344" s="10">
        <v>30</v>
      </c>
      <c r="C344" s="93">
        <v>22661</v>
      </c>
      <c r="D344" s="77">
        <v>290.67</v>
      </c>
      <c r="E344" s="1">
        <v>5.469</v>
      </c>
      <c r="F344" s="77">
        <f t="shared" si="34"/>
        <v>0.47252160000000004</v>
      </c>
      <c r="G344" s="13">
        <f t="shared" si="32"/>
        <v>32.12258333333333</v>
      </c>
      <c r="H344" s="77">
        <f t="shared" si="33"/>
        <v>15.1786144728</v>
      </c>
      <c r="I344" s="133" t="s">
        <v>107</v>
      </c>
      <c r="J344" s="77">
        <v>26.72416</v>
      </c>
      <c r="K344" s="77">
        <v>32.79069</v>
      </c>
      <c r="L344" s="77">
        <v>36.8529</v>
      </c>
      <c r="M344" s="9"/>
      <c r="N344" s="9"/>
    </row>
    <row r="345" spans="2:14" ht="24">
      <c r="B345" s="10">
        <v>31</v>
      </c>
      <c r="C345" s="93">
        <v>22685</v>
      </c>
      <c r="D345" s="77">
        <v>290.6</v>
      </c>
      <c r="E345" s="1">
        <v>3.587</v>
      </c>
      <c r="F345" s="77">
        <f t="shared" si="34"/>
        <v>0.30991680000000005</v>
      </c>
      <c r="G345" s="13">
        <f t="shared" si="32"/>
        <v>12.296413333333334</v>
      </c>
      <c r="H345" s="77">
        <f t="shared" si="33"/>
        <v>3.8108650717440007</v>
      </c>
      <c r="I345" s="133" t="s">
        <v>108</v>
      </c>
      <c r="J345" s="77">
        <v>12.56905</v>
      </c>
      <c r="K345" s="77">
        <v>20.09127</v>
      </c>
      <c r="L345" s="77">
        <v>4.22892</v>
      </c>
      <c r="M345" s="9"/>
      <c r="N345" s="9"/>
    </row>
    <row r="346" spans="2:14" ht="24">
      <c r="B346" s="10">
        <v>32</v>
      </c>
      <c r="C346" s="93">
        <v>22695</v>
      </c>
      <c r="D346" s="77">
        <v>290.45</v>
      </c>
      <c r="E346" s="1">
        <v>2.648</v>
      </c>
      <c r="F346" s="77">
        <f t="shared" si="34"/>
        <v>0.22878720000000002</v>
      </c>
      <c r="G346" s="13">
        <f t="shared" si="32"/>
        <v>11.47836</v>
      </c>
      <c r="H346" s="77">
        <f t="shared" si="33"/>
        <v>2.626101844992</v>
      </c>
      <c r="I346" s="133" t="s">
        <v>109</v>
      </c>
      <c r="J346" s="77">
        <v>18.22394</v>
      </c>
      <c r="K346" s="77">
        <v>16.21114</v>
      </c>
      <c r="L346" s="77">
        <v>0</v>
      </c>
      <c r="M346" s="9"/>
      <c r="N346" s="9"/>
    </row>
    <row r="347" spans="2:14" ht="24">
      <c r="B347" s="10">
        <v>33</v>
      </c>
      <c r="C347" s="93">
        <v>22703</v>
      </c>
      <c r="D347" s="77">
        <v>290.51</v>
      </c>
      <c r="E347" s="1">
        <v>2.828</v>
      </c>
      <c r="F347" s="77">
        <f t="shared" si="34"/>
        <v>0.2443392</v>
      </c>
      <c r="G347" s="13">
        <f t="shared" si="32"/>
        <v>15.607889999999998</v>
      </c>
      <c r="H347" s="77">
        <f t="shared" si="33"/>
        <v>3.8136193562879996</v>
      </c>
      <c r="I347" s="133" t="s">
        <v>110</v>
      </c>
      <c r="J347" s="77">
        <v>14.00471</v>
      </c>
      <c r="K347" s="77">
        <v>24.15533</v>
      </c>
      <c r="L347" s="77">
        <v>8.66363</v>
      </c>
      <c r="M347" s="9"/>
      <c r="N347" s="9"/>
    </row>
    <row r="348" spans="2:14" ht="24">
      <c r="B348" s="10">
        <v>34</v>
      </c>
      <c r="C348" s="93">
        <v>22713</v>
      </c>
      <c r="D348" s="77">
        <v>290.42</v>
      </c>
      <c r="E348" s="1">
        <v>0.913</v>
      </c>
      <c r="F348" s="77">
        <f t="shared" si="34"/>
        <v>0.0788832</v>
      </c>
      <c r="G348" s="13">
        <f t="shared" si="32"/>
        <v>16.063233333333333</v>
      </c>
      <c r="H348" s="77">
        <f t="shared" si="33"/>
        <v>1.26711924768</v>
      </c>
      <c r="I348" s="133" t="s">
        <v>111</v>
      </c>
      <c r="J348" s="77">
        <v>18.00242</v>
      </c>
      <c r="K348" s="77">
        <v>20.88409</v>
      </c>
      <c r="L348" s="77">
        <v>9.30319</v>
      </c>
      <c r="M348" s="9"/>
      <c r="N348" s="9"/>
    </row>
    <row r="349" spans="2:14" ht="24">
      <c r="B349" s="10">
        <v>35</v>
      </c>
      <c r="C349" s="93">
        <v>22724</v>
      </c>
      <c r="D349" s="77">
        <v>290.37</v>
      </c>
      <c r="E349" s="1">
        <v>0.861</v>
      </c>
      <c r="F349" s="77">
        <f t="shared" si="34"/>
        <v>0.07439040000000001</v>
      </c>
      <c r="G349" s="13">
        <f t="shared" si="32"/>
        <v>35.05190666666667</v>
      </c>
      <c r="H349" s="77">
        <f t="shared" si="33"/>
        <v>2.6075253576960002</v>
      </c>
      <c r="I349" s="133" t="s">
        <v>130</v>
      </c>
      <c r="J349" s="77">
        <v>34.71864</v>
      </c>
      <c r="K349" s="77">
        <v>22.92663</v>
      </c>
      <c r="L349" s="77">
        <v>47.51045</v>
      </c>
      <c r="M349" s="9"/>
      <c r="N349" s="9"/>
    </row>
    <row r="350" spans="2:14" s="134" customFormat="1" ht="24.75" thickBot="1">
      <c r="B350" s="135">
        <v>36</v>
      </c>
      <c r="C350" s="136">
        <v>22731</v>
      </c>
      <c r="D350" s="137">
        <v>290.41</v>
      </c>
      <c r="E350" s="134">
        <v>0.918</v>
      </c>
      <c r="F350" s="137">
        <f t="shared" si="34"/>
        <v>0.0793152</v>
      </c>
      <c r="G350" s="137">
        <f t="shared" si="32"/>
        <v>25.400966666666665</v>
      </c>
      <c r="H350" s="137">
        <f t="shared" si="33"/>
        <v>2.01468275136</v>
      </c>
      <c r="I350" s="139" t="s">
        <v>131</v>
      </c>
      <c r="J350" s="137">
        <v>22.89268</v>
      </c>
      <c r="K350" s="137">
        <v>22.61089</v>
      </c>
      <c r="L350" s="137">
        <v>30.69933</v>
      </c>
      <c r="M350" s="140"/>
      <c r="N350" s="140"/>
    </row>
    <row r="351" spans="2:14" ht="24">
      <c r="B351" s="10">
        <v>1</v>
      </c>
      <c r="C351" s="93">
        <v>22802</v>
      </c>
      <c r="D351" s="77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33" t="s">
        <v>145</v>
      </c>
      <c r="J351" s="77">
        <v>9.15086</v>
      </c>
      <c r="K351" s="77">
        <v>18.6995</v>
      </c>
      <c r="L351" s="77">
        <v>15.30341</v>
      </c>
      <c r="M351" s="9"/>
      <c r="N351" s="9"/>
    </row>
    <row r="352" spans="2:14" ht="24">
      <c r="B352" s="10">
        <v>2</v>
      </c>
      <c r="C352" s="93">
        <v>22808</v>
      </c>
      <c r="D352" s="77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33" t="s">
        <v>146</v>
      </c>
      <c r="J352" s="77">
        <v>18.38407</v>
      </c>
      <c r="K352" s="77">
        <v>17.84586</v>
      </c>
      <c r="L352" s="77">
        <v>15.67227</v>
      </c>
      <c r="M352" s="9"/>
      <c r="N352" s="9" t="s">
        <v>161</v>
      </c>
    </row>
    <row r="353" spans="2:14" ht="24">
      <c r="B353" s="10">
        <v>3</v>
      </c>
      <c r="C353" s="93">
        <v>22821</v>
      </c>
      <c r="D353" s="77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33" t="s">
        <v>152</v>
      </c>
      <c r="J353" s="77">
        <v>16.02611</v>
      </c>
      <c r="K353" s="77">
        <v>6.01572</v>
      </c>
      <c r="L353" s="77">
        <v>4.0562</v>
      </c>
      <c r="M353" s="9"/>
      <c r="N353" s="9"/>
    </row>
    <row r="354" spans="2:14" ht="24">
      <c r="B354" s="10">
        <v>4</v>
      </c>
      <c r="C354" s="93">
        <v>22835</v>
      </c>
      <c r="D354" s="77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33" t="s">
        <v>153</v>
      </c>
      <c r="J354" s="77">
        <v>41.66364</v>
      </c>
      <c r="K354" s="77">
        <v>25.41377</v>
      </c>
      <c r="L354" s="77">
        <v>24.84012</v>
      </c>
      <c r="M354" s="9"/>
      <c r="N354" s="9"/>
    </row>
    <row r="355" spans="2:14" ht="24">
      <c r="B355" s="10">
        <v>6</v>
      </c>
      <c r="C355" s="93">
        <v>22845</v>
      </c>
      <c r="D355" s="77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33" t="s">
        <v>118</v>
      </c>
      <c r="J355" s="77">
        <v>25.66763</v>
      </c>
      <c r="K355" s="77">
        <v>14.38755</v>
      </c>
      <c r="L355" s="77">
        <v>26.12546</v>
      </c>
      <c r="M355" s="9"/>
      <c r="N355" s="9"/>
    </row>
    <row r="356" spans="2:14" ht="24">
      <c r="B356" s="10">
        <v>7</v>
      </c>
      <c r="C356" s="93">
        <v>22853</v>
      </c>
      <c r="D356" s="77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33" t="s">
        <v>123</v>
      </c>
      <c r="J356" s="77">
        <v>34.17484</v>
      </c>
      <c r="K356" s="77">
        <v>34.86649</v>
      </c>
      <c r="L356" s="77">
        <v>24.55857</v>
      </c>
      <c r="M356" s="9"/>
      <c r="N356" s="9"/>
    </row>
    <row r="357" spans="2:14" ht="24">
      <c r="B357" s="10">
        <v>8</v>
      </c>
      <c r="C357" s="93">
        <v>22859</v>
      </c>
      <c r="D357" s="77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33" t="s">
        <v>124</v>
      </c>
      <c r="J357" s="77">
        <v>75.624275</v>
      </c>
      <c r="K357" s="77">
        <v>68.123478</v>
      </c>
      <c r="L357" s="77">
        <v>82.949309</v>
      </c>
      <c r="M357" s="9"/>
      <c r="N357" s="9"/>
    </row>
    <row r="358" spans="2:14" ht="24">
      <c r="B358" s="10">
        <v>9</v>
      </c>
      <c r="C358" s="93">
        <v>22860</v>
      </c>
      <c r="D358" s="77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33" t="s">
        <v>90</v>
      </c>
      <c r="J358" s="77">
        <v>41.312637</v>
      </c>
      <c r="K358" s="77">
        <v>63.880577</v>
      </c>
      <c r="L358" s="77">
        <v>60.267692</v>
      </c>
      <c r="M358" s="9"/>
      <c r="N358" s="9"/>
    </row>
    <row r="359" spans="2:14" ht="24">
      <c r="B359" s="10">
        <v>10</v>
      </c>
      <c r="C359" s="93">
        <v>22873</v>
      </c>
      <c r="D359" s="77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33" t="s">
        <v>91</v>
      </c>
      <c r="J359" s="77">
        <v>48.73555</v>
      </c>
      <c r="K359" s="77">
        <v>71.297932</v>
      </c>
      <c r="L359" s="77">
        <v>51.113931</v>
      </c>
      <c r="M359" s="9"/>
      <c r="N359" s="9"/>
    </row>
    <row r="360" spans="2:14" ht="24">
      <c r="B360" s="10">
        <v>11</v>
      </c>
      <c r="C360" s="93">
        <v>22881</v>
      </c>
      <c r="D360" s="77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33" t="s">
        <v>92</v>
      </c>
      <c r="J360" s="77">
        <v>50.171542</v>
      </c>
      <c r="K360" s="77">
        <v>46.747176</v>
      </c>
      <c r="L360" s="77">
        <v>46.163992</v>
      </c>
      <c r="M360" s="9"/>
      <c r="N360" s="9"/>
    </row>
    <row r="361" spans="2:14" ht="24">
      <c r="B361" s="10">
        <v>12</v>
      </c>
      <c r="C361" s="93">
        <v>22884</v>
      </c>
      <c r="D361" s="77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33" t="s">
        <v>93</v>
      </c>
      <c r="J361" s="77">
        <v>48.162743</v>
      </c>
      <c r="K361" s="77">
        <v>41.959346</v>
      </c>
      <c r="L361" s="77">
        <v>28.933822</v>
      </c>
      <c r="M361" s="9"/>
      <c r="N361" s="9"/>
    </row>
    <row r="362" spans="2:14" ht="24">
      <c r="B362" s="10">
        <v>13</v>
      </c>
      <c r="C362" s="93">
        <v>22892</v>
      </c>
      <c r="D362" s="77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33" t="s">
        <v>94</v>
      </c>
      <c r="J362" s="77">
        <v>50.3079</v>
      </c>
      <c r="K362" s="77">
        <v>64.28956</v>
      </c>
      <c r="L362" s="77">
        <v>63.4058</v>
      </c>
      <c r="M362" s="9"/>
      <c r="N362" s="9"/>
    </row>
    <row r="363" spans="2:14" ht="24">
      <c r="B363" s="10">
        <v>14</v>
      </c>
      <c r="C363" s="93">
        <v>22898</v>
      </c>
      <c r="D363" s="77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33" t="s">
        <v>95</v>
      </c>
      <c r="J363" s="77">
        <v>32.18048</v>
      </c>
      <c r="K363" s="77">
        <v>58.3064</v>
      </c>
      <c r="L363" s="77">
        <v>50.84915</v>
      </c>
      <c r="M363" s="9"/>
      <c r="N363" s="9"/>
    </row>
    <row r="364" spans="2:14" ht="24">
      <c r="B364" s="10">
        <v>15</v>
      </c>
      <c r="C364" s="93">
        <v>22906</v>
      </c>
      <c r="D364" s="77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33" t="s">
        <v>96</v>
      </c>
      <c r="J364" s="77">
        <v>40.1325</v>
      </c>
      <c r="K364" s="77">
        <v>43.40668</v>
      </c>
      <c r="L364" s="77">
        <v>38.37398</v>
      </c>
      <c r="M364" s="9"/>
      <c r="N364" s="9"/>
    </row>
    <row r="365" spans="2:14" ht="24">
      <c r="B365" s="10">
        <v>16</v>
      </c>
      <c r="C365" s="93">
        <v>22926</v>
      </c>
      <c r="D365" s="77">
        <v>290.87</v>
      </c>
      <c r="E365" s="1">
        <v>13.856</v>
      </c>
      <c r="F365" s="77">
        <f t="shared" si="34"/>
        <v>1.1971584</v>
      </c>
      <c r="G365" s="13">
        <f t="shared" si="35"/>
        <v>4.66622</v>
      </c>
      <c r="H365" s="77">
        <f t="shared" si="36"/>
        <v>5.586204469248</v>
      </c>
      <c r="I365" s="133" t="s">
        <v>97</v>
      </c>
      <c r="J365" s="77">
        <v>3.74707</v>
      </c>
      <c r="K365" s="77">
        <v>4.10678</v>
      </c>
      <c r="L365" s="77">
        <v>6.14481</v>
      </c>
      <c r="M365" s="9"/>
      <c r="N365" s="9"/>
    </row>
    <row r="366" spans="2:14" ht="24">
      <c r="B366" s="10">
        <v>17</v>
      </c>
      <c r="C366" s="93">
        <v>22944</v>
      </c>
      <c r="D366" s="77">
        <v>290.85</v>
      </c>
      <c r="E366" s="1">
        <v>8.489</v>
      </c>
      <c r="F366" s="77">
        <f t="shared" si="34"/>
        <v>0.7334496000000001</v>
      </c>
      <c r="G366" s="13">
        <f t="shared" si="35"/>
        <v>4.219726666666666</v>
      </c>
      <c r="H366" s="77">
        <f t="shared" si="36"/>
        <v>3.0949568357760002</v>
      </c>
      <c r="I366" s="133" t="s">
        <v>98</v>
      </c>
      <c r="J366" s="77">
        <v>4.07771</v>
      </c>
      <c r="K366" s="77">
        <v>3.84037</v>
      </c>
      <c r="L366" s="77">
        <v>4.7411</v>
      </c>
      <c r="M366" s="9"/>
      <c r="N366" s="9"/>
    </row>
    <row r="367" spans="2:14" ht="24">
      <c r="B367" s="10">
        <v>18</v>
      </c>
      <c r="C367" s="93">
        <v>22957</v>
      </c>
      <c r="D367" s="77">
        <v>290.9</v>
      </c>
      <c r="E367" s="1">
        <v>10.482</v>
      </c>
      <c r="F367" s="77">
        <f t="shared" si="34"/>
        <v>0.9056448</v>
      </c>
      <c r="G367" s="13">
        <f t="shared" si="35"/>
        <v>6.751626666666667</v>
      </c>
      <c r="H367" s="77">
        <f t="shared" si="36"/>
        <v>6.114575582208</v>
      </c>
      <c r="I367" s="133" t="s">
        <v>99</v>
      </c>
      <c r="J367" s="77">
        <v>11.7077</v>
      </c>
      <c r="K367" s="77">
        <v>3.07492</v>
      </c>
      <c r="L367" s="77">
        <v>5.47226</v>
      </c>
      <c r="M367" s="9"/>
      <c r="N367" s="9"/>
    </row>
    <row r="368" spans="2:14" ht="24">
      <c r="B368" s="10">
        <v>19</v>
      </c>
      <c r="C368" s="93">
        <v>22975</v>
      </c>
      <c r="D368" s="77">
        <v>291.46</v>
      </c>
      <c r="E368" s="1">
        <v>1.659</v>
      </c>
      <c r="F368" s="77">
        <f t="shared" si="34"/>
        <v>0.1433376</v>
      </c>
      <c r="G368" s="13">
        <f t="shared" si="35"/>
        <v>10.875813333333333</v>
      </c>
      <c r="H368" s="77">
        <f t="shared" si="36"/>
        <v>1.558912981248</v>
      </c>
      <c r="I368" s="133" t="s">
        <v>100</v>
      </c>
      <c r="J368" s="77">
        <v>15.5309</v>
      </c>
      <c r="K368" s="77">
        <v>6.10187</v>
      </c>
      <c r="L368" s="77">
        <v>10.99467</v>
      </c>
      <c r="M368" s="9"/>
      <c r="N368" s="9"/>
    </row>
    <row r="369" spans="2:14" ht="24">
      <c r="B369" s="10">
        <v>20</v>
      </c>
      <c r="C369" s="93">
        <v>22987</v>
      </c>
      <c r="D369" s="77">
        <v>290.8</v>
      </c>
      <c r="E369" s="1">
        <v>0.501</v>
      </c>
      <c r="F369" s="77">
        <f t="shared" si="34"/>
        <v>0.0432864</v>
      </c>
      <c r="G369" s="13">
        <f t="shared" si="35"/>
        <v>15.40448</v>
      </c>
      <c r="H369" s="77">
        <f t="shared" si="36"/>
        <v>0.666804483072</v>
      </c>
      <c r="I369" s="133" t="s">
        <v>101</v>
      </c>
      <c r="J369" s="77">
        <v>7.58653</v>
      </c>
      <c r="K369" s="77">
        <v>14.15428</v>
      </c>
      <c r="L369" s="77">
        <v>24.47263</v>
      </c>
      <c r="M369" s="9"/>
      <c r="N369" s="9"/>
    </row>
    <row r="370" spans="2:14" ht="24">
      <c r="B370" s="10">
        <v>21</v>
      </c>
      <c r="C370" s="93">
        <v>22996</v>
      </c>
      <c r="D370" s="77">
        <v>290.51</v>
      </c>
      <c r="E370" s="1">
        <v>0.293</v>
      </c>
      <c r="F370" s="77">
        <f t="shared" si="34"/>
        <v>0.0253152</v>
      </c>
      <c r="G370" s="13">
        <f t="shared" si="35"/>
        <v>8.234096666666668</v>
      </c>
      <c r="H370" s="77">
        <f t="shared" si="36"/>
        <v>0.20844780393600001</v>
      </c>
      <c r="I370" s="133" t="s">
        <v>102</v>
      </c>
      <c r="J370" s="77">
        <v>15.31775</v>
      </c>
      <c r="K370" s="77">
        <v>7.44902</v>
      </c>
      <c r="L370" s="77">
        <v>1.93552</v>
      </c>
      <c r="M370" s="9"/>
      <c r="N370" s="9"/>
    </row>
    <row r="371" spans="2:14" ht="24">
      <c r="B371" s="10">
        <v>22</v>
      </c>
      <c r="C371" s="93">
        <v>23021</v>
      </c>
      <c r="D371" s="77">
        <v>290.66</v>
      </c>
      <c r="E371" s="1">
        <v>0.339</v>
      </c>
      <c r="F371" s="77">
        <f t="shared" si="34"/>
        <v>0.029289600000000002</v>
      </c>
      <c r="G371" s="13">
        <f t="shared" si="35"/>
        <v>19.031323333333333</v>
      </c>
      <c r="H371" s="77">
        <f t="shared" si="36"/>
        <v>0.557419847904</v>
      </c>
      <c r="I371" s="133" t="s">
        <v>78</v>
      </c>
      <c r="J371" s="77">
        <v>13.14586</v>
      </c>
      <c r="K371" s="77">
        <v>25.53309</v>
      </c>
      <c r="L371" s="77">
        <v>18.41502</v>
      </c>
      <c r="M371" s="9"/>
      <c r="N371" s="9"/>
    </row>
    <row r="372" spans="2:14" ht="24">
      <c r="B372" s="10">
        <v>23</v>
      </c>
      <c r="C372" s="93">
        <v>23033</v>
      </c>
      <c r="D372" s="77">
        <v>290.5</v>
      </c>
      <c r="E372" s="1">
        <v>0.3</v>
      </c>
      <c r="F372" s="77">
        <f t="shared" si="34"/>
        <v>0.025920000000000002</v>
      </c>
      <c r="G372" s="13">
        <f t="shared" si="35"/>
        <v>11.414183333333332</v>
      </c>
      <c r="H372" s="77">
        <f t="shared" si="36"/>
        <v>0.295855632</v>
      </c>
      <c r="I372" s="133" t="s">
        <v>79</v>
      </c>
      <c r="J372" s="77">
        <v>8.67195</v>
      </c>
      <c r="K372" s="77">
        <v>9.82771</v>
      </c>
      <c r="L372" s="77">
        <v>15.74289</v>
      </c>
      <c r="M372" s="9"/>
      <c r="N372" s="9"/>
    </row>
    <row r="373" spans="2:14" ht="24">
      <c r="B373" s="10">
        <v>24</v>
      </c>
      <c r="C373" s="93">
        <v>23039</v>
      </c>
      <c r="D373" s="77">
        <v>290.46</v>
      </c>
      <c r="E373" s="1">
        <v>0.26</v>
      </c>
      <c r="F373" s="77">
        <f t="shared" si="34"/>
        <v>0.022464</v>
      </c>
      <c r="G373" s="13">
        <f t="shared" si="35"/>
        <v>12.746076666666667</v>
      </c>
      <c r="H373" s="77">
        <f t="shared" si="36"/>
        <v>0.28632786624</v>
      </c>
      <c r="I373" s="133" t="s">
        <v>103</v>
      </c>
      <c r="J373" s="77">
        <v>13.43456</v>
      </c>
      <c r="K373" s="77">
        <v>10.53963</v>
      </c>
      <c r="L373" s="77">
        <v>14.26404</v>
      </c>
      <c r="M373" s="9"/>
      <c r="N373" s="9"/>
    </row>
    <row r="374" spans="2:14" ht="24">
      <c r="B374" s="10">
        <v>25</v>
      </c>
      <c r="C374" s="93">
        <v>23049</v>
      </c>
      <c r="D374" s="77">
        <v>290.3</v>
      </c>
      <c r="E374" s="1">
        <v>0.247</v>
      </c>
      <c r="F374" s="77">
        <f t="shared" si="34"/>
        <v>0.0213408</v>
      </c>
      <c r="G374" s="13">
        <f t="shared" si="35"/>
        <v>7.105743333333333</v>
      </c>
      <c r="H374" s="77">
        <f t="shared" si="36"/>
        <v>0.151642247328</v>
      </c>
      <c r="I374" s="133" t="s">
        <v>80</v>
      </c>
      <c r="J374" s="77">
        <v>6.09422</v>
      </c>
      <c r="K374" s="77">
        <v>11.28191</v>
      </c>
      <c r="L374" s="77">
        <v>3.9411</v>
      </c>
      <c r="M374" s="9"/>
      <c r="N374" s="9"/>
    </row>
    <row r="375" spans="2:13" s="195" customFormat="1" ht="24.75" thickBot="1">
      <c r="B375" s="192">
        <v>26</v>
      </c>
      <c r="C375" s="193"/>
      <c r="D375" s="194"/>
      <c r="F375" s="194"/>
      <c r="G375" s="194"/>
      <c r="H375" s="194"/>
      <c r="I375" s="196" t="s">
        <v>81</v>
      </c>
      <c r="J375" s="194"/>
      <c r="K375" s="194"/>
      <c r="L375" s="194"/>
      <c r="M375" s="195" t="s">
        <v>162</v>
      </c>
    </row>
    <row r="376" spans="2:17" ht="24.75" thickTop="1">
      <c r="B376" s="10">
        <v>1</v>
      </c>
      <c r="C376" s="93">
        <v>23212</v>
      </c>
      <c r="D376" s="77">
        <v>290.85</v>
      </c>
      <c r="E376" s="1">
        <v>9.874</v>
      </c>
      <c r="F376" s="77">
        <f aca="true" t="shared" si="37" ref="F376:F395">E376*0.0864</f>
        <v>0.8531136000000001</v>
      </c>
      <c r="G376" s="13">
        <f aca="true" t="shared" si="38" ref="G376:G395">+AVERAGE(J376:L376)</f>
        <v>24.63507</v>
      </c>
      <c r="H376" s="77">
        <f aca="true" t="shared" si="39" ref="H376:H395">G376*F376</f>
        <v>21.016513253952002</v>
      </c>
      <c r="I376" s="133" t="s">
        <v>145</v>
      </c>
      <c r="J376" s="77">
        <v>20.9075</v>
      </c>
      <c r="K376" s="77">
        <v>29.97719</v>
      </c>
      <c r="L376" s="77">
        <v>23.02052</v>
      </c>
      <c r="M376" s="197" t="s">
        <v>163</v>
      </c>
      <c r="N376" s="197"/>
      <c r="O376" s="197"/>
      <c r="P376" s="197"/>
      <c r="Q376" s="197"/>
    </row>
    <row r="377" spans="2:12" ht="24">
      <c r="B377" s="10">
        <v>2</v>
      </c>
      <c r="C377" s="93">
        <v>23223</v>
      </c>
      <c r="D377" s="77">
        <v>290.99</v>
      </c>
      <c r="E377" s="1">
        <v>14.671</v>
      </c>
      <c r="F377" s="77">
        <f t="shared" si="37"/>
        <v>1.2675744</v>
      </c>
      <c r="G377" s="13">
        <f t="shared" si="38"/>
        <v>91.7052</v>
      </c>
      <c r="H377" s="77">
        <f t="shared" si="39"/>
        <v>116.24316386688001</v>
      </c>
      <c r="I377" s="133" t="s">
        <v>146</v>
      </c>
      <c r="J377" s="77">
        <v>85.93243</v>
      </c>
      <c r="K377" s="77">
        <v>90.55354</v>
      </c>
      <c r="L377" s="77">
        <v>98.62963</v>
      </c>
    </row>
    <row r="378" spans="2:12" ht="24">
      <c r="B378" s="10">
        <v>3</v>
      </c>
      <c r="C378" s="93">
        <v>23226</v>
      </c>
      <c r="D378" s="77">
        <v>292.17</v>
      </c>
      <c r="E378" s="1">
        <v>60.726</v>
      </c>
      <c r="F378" s="77">
        <f t="shared" si="37"/>
        <v>5.2467264</v>
      </c>
      <c r="G378" s="13">
        <f t="shared" si="38"/>
        <v>139.15713333333335</v>
      </c>
      <c r="H378" s="77">
        <f t="shared" si="39"/>
        <v>730.1194052083201</v>
      </c>
      <c r="I378" s="133" t="s">
        <v>152</v>
      </c>
      <c r="J378" s="77">
        <v>153.3555</v>
      </c>
      <c r="K378" s="77">
        <v>138.17343</v>
      </c>
      <c r="L378" s="77">
        <v>125.94247</v>
      </c>
    </row>
    <row r="379" spans="2:12" ht="24">
      <c r="B379" s="10">
        <v>4</v>
      </c>
      <c r="C379" s="93">
        <v>23227</v>
      </c>
      <c r="D379" s="77">
        <v>292.7</v>
      </c>
      <c r="E379" s="1">
        <v>89.279</v>
      </c>
      <c r="F379" s="77">
        <f t="shared" si="37"/>
        <v>7.7137056</v>
      </c>
      <c r="G379" s="13">
        <f t="shared" si="38"/>
        <v>64.10602666666666</v>
      </c>
      <c r="H379" s="77">
        <f t="shared" si="39"/>
        <v>494.495016892416</v>
      </c>
      <c r="I379" s="133" t="s">
        <v>153</v>
      </c>
      <c r="J379" s="77">
        <v>60.56067</v>
      </c>
      <c r="K379" s="77">
        <v>72.07498</v>
      </c>
      <c r="L379" s="77">
        <v>59.68243</v>
      </c>
    </row>
    <row r="380" spans="2:12" ht="24">
      <c r="B380" s="10">
        <v>5</v>
      </c>
      <c r="C380" s="93">
        <v>23230</v>
      </c>
      <c r="D380" s="77">
        <v>292.02</v>
      </c>
      <c r="E380" s="1">
        <v>49.343</v>
      </c>
      <c r="F380" s="77">
        <f t="shared" si="37"/>
        <v>4.2632352000000004</v>
      </c>
      <c r="G380" s="13">
        <f t="shared" si="38"/>
        <v>70.58385666666668</v>
      </c>
      <c r="H380" s="77">
        <f t="shared" si="39"/>
        <v>300.91558229308805</v>
      </c>
      <c r="I380" s="133" t="s">
        <v>118</v>
      </c>
      <c r="J380" s="77">
        <v>68.54401</v>
      </c>
      <c r="K380" s="77">
        <v>76.7489</v>
      </c>
      <c r="L380" s="77">
        <v>66.45866</v>
      </c>
    </row>
    <row r="381" spans="2:12" ht="24">
      <c r="B381" s="10">
        <v>6</v>
      </c>
      <c r="C381" s="93">
        <v>23250</v>
      </c>
      <c r="D381" s="77">
        <v>291.26</v>
      </c>
      <c r="E381" s="1">
        <v>19.596</v>
      </c>
      <c r="F381" s="77">
        <f t="shared" si="37"/>
        <v>1.6930944</v>
      </c>
      <c r="G381" s="13">
        <f t="shared" si="38"/>
        <v>81.30256333333334</v>
      </c>
      <c r="H381" s="77">
        <f t="shared" si="39"/>
        <v>137.65291468531203</v>
      </c>
      <c r="I381" s="133" t="s">
        <v>123</v>
      </c>
      <c r="J381" s="77">
        <v>85.59919</v>
      </c>
      <c r="K381" s="77">
        <v>72.05382</v>
      </c>
      <c r="L381" s="77">
        <v>86.25468</v>
      </c>
    </row>
    <row r="382" spans="2:12" ht="24">
      <c r="B382" s="10">
        <v>7</v>
      </c>
      <c r="C382" s="93">
        <v>23263</v>
      </c>
      <c r="D382" s="77">
        <v>290.92</v>
      </c>
      <c r="E382" s="1">
        <v>15.453</v>
      </c>
      <c r="F382" s="77">
        <f t="shared" si="37"/>
        <v>1.3351392</v>
      </c>
      <c r="G382" s="13">
        <f t="shared" si="38"/>
        <v>29.31526</v>
      </c>
      <c r="H382" s="77">
        <f t="shared" si="39"/>
        <v>39.139952784192</v>
      </c>
      <c r="I382" s="133" t="s">
        <v>124</v>
      </c>
      <c r="J382" s="77">
        <v>31.20768</v>
      </c>
      <c r="K382" s="77">
        <v>30.9062</v>
      </c>
      <c r="L382" s="77">
        <v>25.8319</v>
      </c>
    </row>
    <row r="383" spans="2:12" ht="24">
      <c r="B383" s="10">
        <v>8</v>
      </c>
      <c r="C383" s="93">
        <v>23272</v>
      </c>
      <c r="D383" s="77">
        <v>291.03</v>
      </c>
      <c r="E383" s="1">
        <v>20.954</v>
      </c>
      <c r="F383" s="77">
        <f t="shared" si="37"/>
        <v>1.8104256</v>
      </c>
      <c r="G383" s="13">
        <f t="shared" si="38"/>
        <v>38.02619</v>
      </c>
      <c r="H383" s="77">
        <f t="shared" si="39"/>
        <v>68.843587846464</v>
      </c>
      <c r="I383" s="133" t="s">
        <v>90</v>
      </c>
      <c r="J383" s="77">
        <v>28.65406</v>
      </c>
      <c r="K383" s="77">
        <v>42.09777</v>
      </c>
      <c r="L383" s="77">
        <v>43.32674</v>
      </c>
    </row>
    <row r="384" spans="2:12" ht="24">
      <c r="B384" s="10">
        <v>9</v>
      </c>
      <c r="C384" s="93">
        <v>23279</v>
      </c>
      <c r="D384" s="77">
        <v>292.88</v>
      </c>
      <c r="E384" s="1">
        <v>86.058</v>
      </c>
      <c r="F384" s="77">
        <f t="shared" si="37"/>
        <v>7.435411200000001</v>
      </c>
      <c r="G384" s="13">
        <f t="shared" si="38"/>
        <v>75.79358</v>
      </c>
      <c r="H384" s="77">
        <f t="shared" si="39"/>
        <v>563.5564336200961</v>
      </c>
      <c r="I384" s="133" t="s">
        <v>91</v>
      </c>
      <c r="J384" s="77">
        <v>99.37308</v>
      </c>
      <c r="K384" s="77">
        <v>78.16342</v>
      </c>
      <c r="L384" s="77">
        <v>49.84424</v>
      </c>
    </row>
    <row r="385" spans="2:12" ht="24">
      <c r="B385" s="10">
        <v>10</v>
      </c>
      <c r="C385" s="93">
        <v>23300</v>
      </c>
      <c r="D385" s="77">
        <v>290.75</v>
      </c>
      <c r="E385" s="1">
        <v>9.656</v>
      </c>
      <c r="F385" s="77">
        <f t="shared" si="37"/>
        <v>0.8342784000000001</v>
      </c>
      <c r="G385" s="13">
        <f t="shared" si="38"/>
        <v>56.68037999999999</v>
      </c>
      <c r="H385" s="77">
        <f t="shared" si="39"/>
        <v>47.287216737792</v>
      </c>
      <c r="I385" s="2" t="s">
        <v>92</v>
      </c>
      <c r="J385" s="77">
        <v>60.74129</v>
      </c>
      <c r="K385" s="77">
        <v>52.69608</v>
      </c>
      <c r="L385" s="77">
        <v>56.60377</v>
      </c>
    </row>
    <row r="386" spans="2:12" ht="24">
      <c r="B386" s="10">
        <v>11</v>
      </c>
      <c r="C386" s="93">
        <v>23306</v>
      </c>
      <c r="D386" s="77">
        <v>291.88</v>
      </c>
      <c r="E386" s="1">
        <v>13.66</v>
      </c>
      <c r="F386" s="77">
        <f t="shared" si="37"/>
        <v>1.1802240000000002</v>
      </c>
      <c r="G386" s="13">
        <f t="shared" si="38"/>
        <v>16.25952666666667</v>
      </c>
      <c r="H386" s="77">
        <f t="shared" si="39"/>
        <v>19.189883600640005</v>
      </c>
      <c r="I386" s="2" t="s">
        <v>93</v>
      </c>
      <c r="J386" s="77">
        <v>7.1691</v>
      </c>
      <c r="K386" s="77">
        <v>25.24622</v>
      </c>
      <c r="L386" s="77">
        <v>16.36326</v>
      </c>
    </row>
    <row r="387" spans="2:12" ht="24">
      <c r="B387" s="10">
        <v>12</v>
      </c>
      <c r="C387" s="93">
        <v>23310</v>
      </c>
      <c r="D387" s="77">
        <v>291.33</v>
      </c>
      <c r="E387" s="1">
        <v>23.304</v>
      </c>
      <c r="F387" s="77">
        <f t="shared" si="37"/>
        <v>2.0134656</v>
      </c>
      <c r="G387" s="13">
        <f t="shared" si="38"/>
        <v>52.49669333333333</v>
      </c>
      <c r="H387" s="77">
        <f t="shared" si="39"/>
        <v>105.700286140416</v>
      </c>
      <c r="I387" s="2" t="s">
        <v>94</v>
      </c>
      <c r="J387" s="77">
        <v>58.77019</v>
      </c>
      <c r="K387" s="77">
        <v>54.54262</v>
      </c>
      <c r="L387" s="77">
        <v>44.17727</v>
      </c>
    </row>
    <row r="388" spans="2:12" ht="24">
      <c r="B388" s="10">
        <v>13</v>
      </c>
      <c r="C388" s="93">
        <v>23321</v>
      </c>
      <c r="D388" s="77">
        <v>291.15</v>
      </c>
      <c r="E388" s="1">
        <v>20.788</v>
      </c>
      <c r="F388" s="77">
        <f t="shared" si="37"/>
        <v>1.7960832000000002</v>
      </c>
      <c r="G388" s="13">
        <f t="shared" si="38"/>
        <v>13.741863333333335</v>
      </c>
      <c r="H388" s="77">
        <f t="shared" si="39"/>
        <v>24.681529869696007</v>
      </c>
      <c r="I388" s="2" t="s">
        <v>95</v>
      </c>
      <c r="J388" s="77">
        <v>21.27595</v>
      </c>
      <c r="K388" s="77">
        <v>15.1832</v>
      </c>
      <c r="L388" s="77">
        <v>4.76644</v>
      </c>
    </row>
    <row r="389" spans="2:12" ht="24">
      <c r="B389" s="10">
        <v>14</v>
      </c>
      <c r="C389" s="93">
        <v>23338</v>
      </c>
      <c r="D389" s="77">
        <v>290.7</v>
      </c>
      <c r="E389" s="1">
        <v>7.722</v>
      </c>
      <c r="F389" s="77">
        <f t="shared" si="37"/>
        <v>0.6671808</v>
      </c>
      <c r="G389" s="13">
        <f t="shared" si="38"/>
        <v>15.468926666666666</v>
      </c>
      <c r="H389" s="77">
        <f t="shared" si="39"/>
        <v>10.320570868608</v>
      </c>
      <c r="I389" s="2" t="s">
        <v>96</v>
      </c>
      <c r="J389" s="77">
        <v>17.96023</v>
      </c>
      <c r="K389" s="77">
        <v>12.32552</v>
      </c>
      <c r="L389" s="77">
        <v>16.12103</v>
      </c>
    </row>
    <row r="390" spans="2:12" ht="24">
      <c r="B390" s="10">
        <v>15</v>
      </c>
      <c r="C390" s="93">
        <v>23352</v>
      </c>
      <c r="D390" s="77">
        <v>290.82</v>
      </c>
      <c r="E390" s="1">
        <v>0.446</v>
      </c>
      <c r="F390" s="77">
        <f t="shared" si="37"/>
        <v>0.0385344</v>
      </c>
      <c r="G390" s="13">
        <f t="shared" si="38"/>
        <v>17.705483333333333</v>
      </c>
      <c r="H390" s="77">
        <f t="shared" si="39"/>
        <v>0.68227017696</v>
      </c>
      <c r="I390" s="2" t="s">
        <v>97</v>
      </c>
      <c r="J390" s="77">
        <v>10.22397</v>
      </c>
      <c r="K390" s="77">
        <v>25.91902</v>
      </c>
      <c r="L390" s="77">
        <v>16.97346</v>
      </c>
    </row>
    <row r="391" spans="2:12" ht="24">
      <c r="B391" s="10">
        <v>16</v>
      </c>
      <c r="C391" s="93">
        <v>23361</v>
      </c>
      <c r="D391" s="77">
        <v>290.45</v>
      </c>
      <c r="E391" s="1">
        <v>0.273</v>
      </c>
      <c r="F391" s="77">
        <f t="shared" si="37"/>
        <v>0.023587200000000003</v>
      </c>
      <c r="G391" s="13">
        <f t="shared" si="38"/>
        <v>17.115703333333332</v>
      </c>
      <c r="H391" s="77">
        <f t="shared" si="39"/>
        <v>0.40371151766400004</v>
      </c>
      <c r="I391" s="2" t="s">
        <v>98</v>
      </c>
      <c r="J391" s="77">
        <v>16.44791</v>
      </c>
      <c r="K391" s="77">
        <v>15.05516</v>
      </c>
      <c r="L391" s="77">
        <v>19.84404</v>
      </c>
    </row>
    <row r="392" spans="2:12" ht="24">
      <c r="B392" s="10">
        <v>17</v>
      </c>
      <c r="C392" s="93">
        <v>23384</v>
      </c>
      <c r="D392" s="77">
        <v>290.53</v>
      </c>
      <c r="E392" s="1">
        <v>0.299</v>
      </c>
      <c r="F392" s="77">
        <f t="shared" si="37"/>
        <v>0.0258336</v>
      </c>
      <c r="G392" s="13">
        <f t="shared" si="38"/>
        <v>24.041816666666666</v>
      </c>
      <c r="H392" s="77">
        <f t="shared" si="39"/>
        <v>0.62108667504</v>
      </c>
      <c r="I392" s="2" t="s">
        <v>99</v>
      </c>
      <c r="J392" s="77">
        <v>26.6106</v>
      </c>
      <c r="K392" s="77">
        <v>20.01748</v>
      </c>
      <c r="L392" s="77">
        <v>25.49737</v>
      </c>
    </row>
    <row r="393" spans="2:12" ht="24">
      <c r="B393" s="10">
        <v>18</v>
      </c>
      <c r="C393" s="93">
        <v>23401</v>
      </c>
      <c r="D393" s="77">
        <v>290.55</v>
      </c>
      <c r="E393" s="1">
        <v>0.176</v>
      </c>
      <c r="F393" s="77">
        <f t="shared" si="37"/>
        <v>0.0152064</v>
      </c>
      <c r="G393" s="13">
        <f t="shared" si="38"/>
        <v>23.026973333333334</v>
      </c>
      <c r="H393" s="77">
        <f t="shared" si="39"/>
        <v>0.350157367296</v>
      </c>
      <c r="I393" s="2" t="s">
        <v>100</v>
      </c>
      <c r="J393" s="77">
        <v>29.47989</v>
      </c>
      <c r="K393" s="77">
        <v>17.83724</v>
      </c>
      <c r="L393" s="77">
        <v>21.76379</v>
      </c>
    </row>
    <row r="394" spans="2:12" ht="24">
      <c r="B394" s="10">
        <v>19</v>
      </c>
      <c r="C394" s="93">
        <v>23412</v>
      </c>
      <c r="D394" s="77">
        <v>291</v>
      </c>
      <c r="E394" s="1">
        <v>0.256</v>
      </c>
      <c r="F394" s="77">
        <f t="shared" si="37"/>
        <v>0.022118400000000003</v>
      </c>
      <c r="G394" s="13">
        <f t="shared" si="38"/>
        <v>7.990593333333334</v>
      </c>
      <c r="H394" s="77">
        <f t="shared" si="39"/>
        <v>0.17673913958400003</v>
      </c>
      <c r="I394" s="2" t="s">
        <v>101</v>
      </c>
      <c r="J394" s="77">
        <v>6.19238</v>
      </c>
      <c r="K394" s="77">
        <v>6.38631</v>
      </c>
      <c r="L394" s="77">
        <v>11.39309</v>
      </c>
    </row>
    <row r="395" spans="2:12" s="134" customFormat="1" ht="24.75" thickBot="1">
      <c r="B395" s="135">
        <v>20</v>
      </c>
      <c r="C395" s="136">
        <v>23429</v>
      </c>
      <c r="D395" s="137">
        <v>291.26</v>
      </c>
      <c r="E395" s="134">
        <v>0.286</v>
      </c>
      <c r="F395" s="137">
        <f t="shared" si="37"/>
        <v>0.0247104</v>
      </c>
      <c r="G395" s="137">
        <f t="shared" si="38"/>
        <v>11.533276666666668</v>
      </c>
      <c r="H395" s="137">
        <f t="shared" si="39"/>
        <v>0.28499187974400003</v>
      </c>
      <c r="I395" s="135" t="s">
        <v>102</v>
      </c>
      <c r="J395" s="137">
        <v>11.70634</v>
      </c>
      <c r="K395" s="137">
        <v>11.96704</v>
      </c>
      <c r="L395" s="137">
        <v>10.92645</v>
      </c>
    </row>
    <row r="396" spans="2:7" ht="24">
      <c r="B396" s="10"/>
      <c r="G396" s="13"/>
    </row>
    <row r="397" ht="24">
      <c r="G397" s="13"/>
    </row>
    <row r="398" ht="24">
      <c r="G398" s="13"/>
    </row>
    <row r="399" ht="24">
      <c r="G399" s="13"/>
    </row>
    <row r="400" spans="2:12" s="11" customFormat="1" ht="24">
      <c r="B400" s="10"/>
      <c r="C400" s="72"/>
      <c r="D400" s="13"/>
      <c r="F400" s="13"/>
      <c r="G400" s="13"/>
      <c r="H400" s="13"/>
      <c r="I400" s="10"/>
      <c r="J400" s="13"/>
      <c r="K400" s="13"/>
      <c r="L400" s="13"/>
    </row>
    <row r="401" ht="24">
      <c r="G401" s="13"/>
    </row>
    <row r="402" ht="24">
      <c r="G402" s="13"/>
    </row>
    <row r="403" ht="24">
      <c r="G403" s="13"/>
    </row>
    <row r="404" ht="24">
      <c r="G404" s="13"/>
    </row>
    <row r="405" ht="24">
      <c r="G405" s="13"/>
    </row>
    <row r="406" ht="24">
      <c r="G406" s="13"/>
    </row>
    <row r="407" ht="24">
      <c r="G407" s="13"/>
    </row>
    <row r="408" ht="24">
      <c r="G408" s="13"/>
    </row>
    <row r="409" ht="24">
      <c r="G409" s="13"/>
    </row>
    <row r="410" ht="24">
      <c r="G410" s="13"/>
    </row>
    <row r="411" ht="24">
      <c r="G411" s="13"/>
    </row>
    <row r="412" ht="24">
      <c r="G412" s="13"/>
    </row>
    <row r="413" ht="24">
      <c r="G413" s="13"/>
    </row>
    <row r="414" ht="24">
      <c r="G414" s="13"/>
    </row>
    <row r="415" ht="24">
      <c r="G415" s="13"/>
    </row>
    <row r="416" ht="24">
      <c r="G416" s="13"/>
    </row>
    <row r="417" ht="24">
      <c r="G417" s="13"/>
    </row>
    <row r="418" ht="24">
      <c r="G418" s="13"/>
    </row>
    <row r="419" ht="24">
      <c r="G419" s="13"/>
    </row>
    <row r="420" ht="24">
      <c r="G420" s="13"/>
    </row>
    <row r="421" ht="24">
      <c r="G421" s="13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  <row r="1404" ht="24">
      <c r="G1404" s="13"/>
    </row>
    <row r="1405" ht="24">
      <c r="G1405" s="13"/>
    </row>
    <row r="1406" ht="24">
      <c r="G1406" s="13"/>
    </row>
    <row r="1407" ht="24">
      <c r="G1407" s="13"/>
    </row>
    <row r="1408" ht="24">
      <c r="G1408" s="13"/>
    </row>
    <row r="1409" ht="24">
      <c r="G1409" s="13"/>
    </row>
    <row r="1410" ht="24">
      <c r="G1410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I29" sqref="I29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7109375" style="42" bestFit="1" customWidth="1"/>
    <col min="6" max="6" width="10.0039062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7" customFormat="1" ht="21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17" customFormat="1" ht="21" customHeight="1">
      <c r="A2" s="229" t="s">
        <v>166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7" customFormat="1" ht="21" customHeight="1">
      <c r="A3" s="232" t="s">
        <v>158</v>
      </c>
      <c r="B3" s="232"/>
      <c r="C3" s="232"/>
      <c r="D3" s="233" t="s">
        <v>127</v>
      </c>
      <c r="E3" s="233"/>
      <c r="F3" s="233"/>
      <c r="G3" s="234" t="s">
        <v>128</v>
      </c>
      <c r="H3" s="234"/>
      <c r="I3" s="234"/>
      <c r="J3" s="228" t="s">
        <v>129</v>
      </c>
      <c r="K3" s="228"/>
      <c r="L3" s="228"/>
    </row>
    <row r="4" spans="1:12" s="17" customFormat="1" ht="21" customHeight="1">
      <c r="A4" s="225" t="s">
        <v>42</v>
      </c>
      <c r="B4" s="225"/>
      <c r="C4" s="225"/>
      <c r="D4" s="226" t="s">
        <v>43</v>
      </c>
      <c r="E4" s="227"/>
      <c r="F4" s="227"/>
      <c r="G4" s="234" t="s">
        <v>155</v>
      </c>
      <c r="H4" s="234"/>
      <c r="I4" s="234"/>
      <c r="J4" s="228" t="s">
        <v>25</v>
      </c>
      <c r="K4" s="228"/>
      <c r="L4" s="228"/>
    </row>
    <row r="5" spans="1:12" s="17" customFormat="1" ht="45" customHeight="1">
      <c r="A5" s="222" t="s">
        <v>4</v>
      </c>
      <c r="B5" s="18" t="s">
        <v>5</v>
      </c>
      <c r="C5" s="223" t="s">
        <v>6</v>
      </c>
      <c r="D5" s="223"/>
      <c r="E5" s="19" t="s">
        <v>7</v>
      </c>
      <c r="F5" s="20" t="s">
        <v>8</v>
      </c>
      <c r="G5" s="238" t="s">
        <v>26</v>
      </c>
      <c r="H5" s="224" t="s">
        <v>27</v>
      </c>
      <c r="I5" s="235" t="s">
        <v>28</v>
      </c>
      <c r="J5" s="237" t="s">
        <v>29</v>
      </c>
      <c r="K5" s="237"/>
      <c r="L5" s="237"/>
    </row>
    <row r="6" spans="1:12" s="17" customFormat="1" ht="42" customHeight="1">
      <c r="A6" s="222"/>
      <c r="B6" s="21" t="s">
        <v>30</v>
      </c>
      <c r="C6" s="22" t="s">
        <v>11</v>
      </c>
      <c r="D6" s="23" t="s">
        <v>12</v>
      </c>
      <c r="E6" s="24" t="s">
        <v>13</v>
      </c>
      <c r="F6" s="25" t="s">
        <v>14</v>
      </c>
      <c r="G6" s="239"/>
      <c r="H6" s="224"/>
      <c r="I6" s="236"/>
      <c r="J6" s="26" t="s">
        <v>31</v>
      </c>
      <c r="K6" s="27" t="s">
        <v>32</v>
      </c>
      <c r="L6" s="28" t="s">
        <v>33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34</v>
      </c>
      <c r="F7" s="34" t="s">
        <v>35</v>
      </c>
      <c r="G7" s="29" t="s">
        <v>21</v>
      </c>
      <c r="H7" s="29" t="s">
        <v>36</v>
      </c>
      <c r="I7" s="35" t="s">
        <v>15</v>
      </c>
      <c r="J7" s="36" t="s">
        <v>37</v>
      </c>
      <c r="K7" s="37" t="s">
        <v>38</v>
      </c>
      <c r="L7" s="38" t="s">
        <v>39</v>
      </c>
    </row>
    <row r="8" spans="1:17" s="39" customFormat="1" ht="16.5" customHeight="1">
      <c r="A8" s="169">
        <v>23212</v>
      </c>
      <c r="B8" s="170">
        <v>290.85</v>
      </c>
      <c r="C8" s="170">
        <v>9.874</v>
      </c>
      <c r="D8" s="173">
        <v>0.8531136000000001</v>
      </c>
      <c r="E8" s="173">
        <v>24.63507</v>
      </c>
      <c r="F8" s="173">
        <v>21.016513253952002</v>
      </c>
      <c r="G8" s="172" t="s">
        <v>145</v>
      </c>
      <c r="H8" s="171">
        <v>1</v>
      </c>
      <c r="I8" s="169">
        <v>23212</v>
      </c>
      <c r="J8" s="170">
        <v>20.9075</v>
      </c>
      <c r="K8" s="170">
        <v>29.97719</v>
      </c>
      <c r="L8" s="170">
        <v>23.02052</v>
      </c>
      <c r="M8" s="16"/>
      <c r="N8" s="16"/>
      <c r="O8" s="11"/>
      <c r="P8" s="11"/>
      <c r="Q8" s="11"/>
    </row>
    <row r="9" spans="1:17" s="39" customFormat="1" ht="16.5" customHeight="1">
      <c r="A9" s="169">
        <v>23223</v>
      </c>
      <c r="B9" s="170">
        <v>290.99</v>
      </c>
      <c r="C9" s="170">
        <v>14.671</v>
      </c>
      <c r="D9" s="173">
        <v>1.2675744</v>
      </c>
      <c r="E9" s="173">
        <v>91.7052</v>
      </c>
      <c r="F9" s="173">
        <v>116.24316386688001</v>
      </c>
      <c r="G9" s="172" t="s">
        <v>146</v>
      </c>
      <c r="H9" s="171">
        <f aca="true" t="shared" si="0" ref="H9:H27">+H8+1</f>
        <v>2</v>
      </c>
      <c r="I9" s="169">
        <v>23223</v>
      </c>
      <c r="J9" s="170">
        <v>85.93243</v>
      </c>
      <c r="K9" s="170">
        <v>90.55354</v>
      </c>
      <c r="L9" s="170">
        <v>98.62963</v>
      </c>
      <c r="M9" s="16"/>
      <c r="N9" s="16"/>
      <c r="O9" s="11"/>
      <c r="P9" s="11"/>
      <c r="Q9" s="11"/>
    </row>
    <row r="10" spans="1:17" s="39" customFormat="1" ht="16.5" customHeight="1">
      <c r="A10" s="169">
        <v>23226</v>
      </c>
      <c r="B10" s="170">
        <v>292.17</v>
      </c>
      <c r="C10" s="170">
        <v>60.726</v>
      </c>
      <c r="D10" s="173">
        <v>5.2467264</v>
      </c>
      <c r="E10" s="173">
        <v>139.15713333333335</v>
      </c>
      <c r="F10" s="173">
        <v>730.1194052083201</v>
      </c>
      <c r="G10" s="172" t="s">
        <v>152</v>
      </c>
      <c r="H10" s="171">
        <f t="shared" si="0"/>
        <v>3</v>
      </c>
      <c r="I10" s="169">
        <v>23226</v>
      </c>
      <c r="J10" s="170">
        <v>153.3555</v>
      </c>
      <c r="K10" s="170">
        <v>138.17343</v>
      </c>
      <c r="L10" s="170">
        <v>125.94247</v>
      </c>
      <c r="M10" s="16"/>
      <c r="N10" s="16"/>
      <c r="O10" s="11"/>
      <c r="P10" s="11"/>
      <c r="Q10" s="11"/>
    </row>
    <row r="11" spans="1:17" s="39" customFormat="1" ht="16.5" customHeight="1">
      <c r="A11" s="169">
        <v>23227</v>
      </c>
      <c r="B11" s="170">
        <v>292.7</v>
      </c>
      <c r="C11" s="170">
        <v>89.279</v>
      </c>
      <c r="D11" s="173">
        <v>7.7137056</v>
      </c>
      <c r="E11" s="173">
        <v>64.10602666666666</v>
      </c>
      <c r="F11" s="173">
        <v>494.495016892416</v>
      </c>
      <c r="G11" s="172" t="s">
        <v>153</v>
      </c>
      <c r="H11" s="171">
        <f t="shared" si="0"/>
        <v>4</v>
      </c>
      <c r="I11" s="169">
        <v>23227</v>
      </c>
      <c r="J11" s="170">
        <v>60.56067</v>
      </c>
      <c r="K11" s="170">
        <v>72.07498</v>
      </c>
      <c r="L11" s="170">
        <v>59.68243</v>
      </c>
      <c r="M11" s="16"/>
      <c r="N11" s="16"/>
      <c r="O11" s="11"/>
      <c r="P11" s="11"/>
      <c r="Q11" s="11"/>
    </row>
    <row r="12" spans="1:13" s="39" customFormat="1" ht="16.5" customHeight="1">
      <c r="A12" s="169">
        <v>23230</v>
      </c>
      <c r="B12" s="170">
        <v>292.02</v>
      </c>
      <c r="C12" s="170">
        <v>49.343</v>
      </c>
      <c r="D12" s="173">
        <v>4.2632352000000004</v>
      </c>
      <c r="E12" s="173">
        <v>70.58385666666668</v>
      </c>
      <c r="F12" s="173">
        <v>300.91558229308805</v>
      </c>
      <c r="G12" s="172" t="s">
        <v>118</v>
      </c>
      <c r="H12" s="171">
        <f t="shared" si="0"/>
        <v>5</v>
      </c>
      <c r="I12" s="169">
        <v>23230</v>
      </c>
      <c r="J12" s="170">
        <v>68.54401</v>
      </c>
      <c r="K12" s="170">
        <v>76.7489</v>
      </c>
      <c r="L12" s="170">
        <v>66.45866</v>
      </c>
      <c r="M12" s="40"/>
    </row>
    <row r="13" spans="1:13" s="39" customFormat="1" ht="16.5" customHeight="1">
      <c r="A13" s="169">
        <v>23250</v>
      </c>
      <c r="B13" s="170">
        <v>291.26</v>
      </c>
      <c r="C13" s="170">
        <v>19.596</v>
      </c>
      <c r="D13" s="173">
        <v>1.6930944</v>
      </c>
      <c r="E13" s="173">
        <v>81.30256333333334</v>
      </c>
      <c r="F13" s="173">
        <v>137.65291468531203</v>
      </c>
      <c r="G13" s="172" t="s">
        <v>123</v>
      </c>
      <c r="H13" s="171">
        <f t="shared" si="0"/>
        <v>6</v>
      </c>
      <c r="I13" s="169">
        <v>23250</v>
      </c>
      <c r="J13" s="170">
        <v>85.59919</v>
      </c>
      <c r="K13" s="170">
        <v>72.05382</v>
      </c>
      <c r="L13" s="170">
        <v>86.25468</v>
      </c>
      <c r="M13" s="40"/>
    </row>
    <row r="14" spans="1:13" s="39" customFormat="1" ht="16.5" customHeight="1">
      <c r="A14" s="169">
        <v>23263</v>
      </c>
      <c r="B14" s="170">
        <v>290.92</v>
      </c>
      <c r="C14" s="170">
        <v>15.453</v>
      </c>
      <c r="D14" s="173">
        <v>1.3351392</v>
      </c>
      <c r="E14" s="173">
        <v>29.31526</v>
      </c>
      <c r="F14" s="173">
        <v>39.139952784192</v>
      </c>
      <c r="G14" s="172" t="s">
        <v>124</v>
      </c>
      <c r="H14" s="171">
        <f t="shared" si="0"/>
        <v>7</v>
      </c>
      <c r="I14" s="169">
        <v>23263</v>
      </c>
      <c r="J14" s="170">
        <v>31.20768</v>
      </c>
      <c r="K14" s="170">
        <v>30.9062</v>
      </c>
      <c r="L14" s="170">
        <v>25.8319</v>
      </c>
      <c r="M14" s="40"/>
    </row>
    <row r="15" spans="1:13" s="39" customFormat="1" ht="16.5" customHeight="1">
      <c r="A15" s="169">
        <v>23272</v>
      </c>
      <c r="B15" s="170">
        <v>291.03</v>
      </c>
      <c r="C15" s="170">
        <v>20.954</v>
      </c>
      <c r="D15" s="173">
        <v>1.8104256</v>
      </c>
      <c r="E15" s="173">
        <v>38.02619</v>
      </c>
      <c r="F15" s="173">
        <v>68.843587846464</v>
      </c>
      <c r="G15" s="172" t="s">
        <v>90</v>
      </c>
      <c r="H15" s="171">
        <f t="shared" si="0"/>
        <v>8</v>
      </c>
      <c r="I15" s="169">
        <v>23272</v>
      </c>
      <c r="J15" s="170">
        <v>28.65406</v>
      </c>
      <c r="K15" s="170">
        <v>42.09777</v>
      </c>
      <c r="L15" s="170">
        <v>43.32674</v>
      </c>
      <c r="M15" s="40"/>
    </row>
    <row r="16" spans="1:13" s="39" customFormat="1" ht="16.5" customHeight="1">
      <c r="A16" s="169">
        <v>23279</v>
      </c>
      <c r="B16" s="170">
        <v>292.88</v>
      </c>
      <c r="C16" s="170">
        <v>86.058</v>
      </c>
      <c r="D16" s="173">
        <v>7.435411200000001</v>
      </c>
      <c r="E16" s="173">
        <v>75.79358</v>
      </c>
      <c r="F16" s="173">
        <v>563.5564336200961</v>
      </c>
      <c r="G16" s="172" t="s">
        <v>91</v>
      </c>
      <c r="H16" s="171">
        <f t="shared" si="0"/>
        <v>9</v>
      </c>
      <c r="I16" s="169">
        <v>23279</v>
      </c>
      <c r="J16" s="170">
        <v>99.37308</v>
      </c>
      <c r="K16" s="170">
        <v>78.16342</v>
      </c>
      <c r="L16" s="170">
        <v>49.84424</v>
      </c>
      <c r="M16" s="40"/>
    </row>
    <row r="17" spans="1:13" s="39" customFormat="1" ht="16.5" customHeight="1">
      <c r="A17" s="169">
        <v>23300</v>
      </c>
      <c r="B17" s="170">
        <v>290.75</v>
      </c>
      <c r="C17" s="170">
        <v>9.656</v>
      </c>
      <c r="D17" s="173">
        <v>0.8342784000000001</v>
      </c>
      <c r="E17" s="173">
        <v>56.68037999999999</v>
      </c>
      <c r="F17" s="173">
        <v>47.287216737792</v>
      </c>
      <c r="G17" s="172" t="s">
        <v>92</v>
      </c>
      <c r="H17" s="171">
        <f t="shared" si="0"/>
        <v>10</v>
      </c>
      <c r="I17" s="169">
        <v>23300</v>
      </c>
      <c r="J17" s="170">
        <v>60.74129</v>
      </c>
      <c r="K17" s="170">
        <v>52.69608</v>
      </c>
      <c r="L17" s="170">
        <v>56.60377</v>
      </c>
      <c r="M17" s="40"/>
    </row>
    <row r="18" spans="1:13" s="39" customFormat="1" ht="16.5" customHeight="1">
      <c r="A18" s="169">
        <v>23306</v>
      </c>
      <c r="B18" s="170">
        <v>291.88</v>
      </c>
      <c r="C18" s="170">
        <v>13.66</v>
      </c>
      <c r="D18" s="173">
        <v>1.1802240000000002</v>
      </c>
      <c r="E18" s="173">
        <v>16.25952666666667</v>
      </c>
      <c r="F18" s="173">
        <v>19.189883600640005</v>
      </c>
      <c r="G18" s="172" t="s">
        <v>93</v>
      </c>
      <c r="H18" s="171">
        <f t="shared" si="0"/>
        <v>11</v>
      </c>
      <c r="I18" s="169">
        <v>23306</v>
      </c>
      <c r="J18" s="170">
        <v>7.1691</v>
      </c>
      <c r="K18" s="170">
        <v>25.24622</v>
      </c>
      <c r="L18" s="170">
        <v>16.36326</v>
      </c>
      <c r="M18" s="40"/>
    </row>
    <row r="19" spans="1:13" s="39" customFormat="1" ht="16.5" customHeight="1">
      <c r="A19" s="169">
        <v>23310</v>
      </c>
      <c r="B19" s="170">
        <v>291.33</v>
      </c>
      <c r="C19" s="170">
        <v>23.304</v>
      </c>
      <c r="D19" s="173">
        <v>2.0134656</v>
      </c>
      <c r="E19" s="173">
        <v>52.49669333333333</v>
      </c>
      <c r="F19" s="173">
        <v>105.700286140416</v>
      </c>
      <c r="G19" s="172" t="s">
        <v>94</v>
      </c>
      <c r="H19" s="171">
        <f t="shared" si="0"/>
        <v>12</v>
      </c>
      <c r="I19" s="169">
        <v>23310</v>
      </c>
      <c r="J19" s="170">
        <v>58.77019</v>
      </c>
      <c r="K19" s="170">
        <v>54.54262</v>
      </c>
      <c r="L19" s="170">
        <v>44.17727</v>
      </c>
      <c r="M19" s="40"/>
    </row>
    <row r="20" spans="1:17" s="39" customFormat="1" ht="16.5" customHeight="1">
      <c r="A20" s="169">
        <v>23321</v>
      </c>
      <c r="B20" s="170">
        <v>291.15</v>
      </c>
      <c r="C20" s="170">
        <v>20.788</v>
      </c>
      <c r="D20" s="173">
        <v>1.7960832000000002</v>
      </c>
      <c r="E20" s="173">
        <v>13.741863333333335</v>
      </c>
      <c r="F20" s="173">
        <v>24.681529869696007</v>
      </c>
      <c r="G20" s="172" t="s">
        <v>95</v>
      </c>
      <c r="H20" s="171">
        <f t="shared" si="0"/>
        <v>13</v>
      </c>
      <c r="I20" s="169">
        <v>23321</v>
      </c>
      <c r="J20" s="170">
        <v>21.27595</v>
      </c>
      <c r="K20" s="170">
        <v>15.1832</v>
      </c>
      <c r="L20" s="170">
        <v>4.76644</v>
      </c>
      <c r="M20" s="40"/>
      <c r="Q20" s="131"/>
    </row>
    <row r="21" spans="1:13" s="39" customFormat="1" ht="16.5" customHeight="1">
      <c r="A21" s="169">
        <v>23338</v>
      </c>
      <c r="B21" s="170">
        <v>290.7</v>
      </c>
      <c r="C21" s="170">
        <v>7.722</v>
      </c>
      <c r="D21" s="173">
        <v>0.6671808</v>
      </c>
      <c r="E21" s="173">
        <v>15.468926666666666</v>
      </c>
      <c r="F21" s="173">
        <v>10.320570868608</v>
      </c>
      <c r="G21" s="172" t="s">
        <v>96</v>
      </c>
      <c r="H21" s="171">
        <f t="shared" si="0"/>
        <v>14</v>
      </c>
      <c r="I21" s="169">
        <v>23338</v>
      </c>
      <c r="J21" s="170">
        <v>17.96023</v>
      </c>
      <c r="K21" s="170">
        <v>12.32552</v>
      </c>
      <c r="L21" s="170">
        <v>16.12103</v>
      </c>
      <c r="M21" s="40"/>
    </row>
    <row r="22" spans="1:12" s="39" customFormat="1" ht="16.5" customHeight="1">
      <c r="A22" s="169">
        <v>23352</v>
      </c>
      <c r="B22" s="170">
        <v>290.82</v>
      </c>
      <c r="C22" s="170">
        <v>0.446</v>
      </c>
      <c r="D22" s="173">
        <v>0.0385344</v>
      </c>
      <c r="E22" s="173">
        <v>17.705483333333333</v>
      </c>
      <c r="F22" s="173">
        <v>0.68227017696</v>
      </c>
      <c r="G22" s="172" t="s">
        <v>97</v>
      </c>
      <c r="H22" s="171">
        <f t="shared" si="0"/>
        <v>15</v>
      </c>
      <c r="I22" s="169">
        <v>23352</v>
      </c>
      <c r="J22" s="170">
        <v>10.22397</v>
      </c>
      <c r="K22" s="170">
        <v>25.91902</v>
      </c>
      <c r="L22" s="170">
        <v>16.97346</v>
      </c>
    </row>
    <row r="23" spans="1:12" s="39" customFormat="1" ht="16.5" customHeight="1">
      <c r="A23" s="169">
        <v>23361</v>
      </c>
      <c r="B23" s="170">
        <v>290.45</v>
      </c>
      <c r="C23" s="170">
        <v>0.273</v>
      </c>
      <c r="D23" s="173">
        <v>0.023587200000000003</v>
      </c>
      <c r="E23" s="173">
        <v>17.115703333333332</v>
      </c>
      <c r="F23" s="173">
        <v>0.40371151766400004</v>
      </c>
      <c r="G23" s="172" t="s">
        <v>98</v>
      </c>
      <c r="H23" s="171">
        <f t="shared" si="0"/>
        <v>16</v>
      </c>
      <c r="I23" s="169">
        <v>23361</v>
      </c>
      <c r="J23" s="170">
        <v>16.44791</v>
      </c>
      <c r="K23" s="170">
        <v>15.05516</v>
      </c>
      <c r="L23" s="170">
        <v>19.84404</v>
      </c>
    </row>
    <row r="24" spans="1:12" s="39" customFormat="1" ht="16.5" customHeight="1">
      <c r="A24" s="169">
        <v>23384</v>
      </c>
      <c r="B24" s="170">
        <v>290.53</v>
      </c>
      <c r="C24" s="170">
        <v>0.299</v>
      </c>
      <c r="D24" s="173">
        <v>0.0258336</v>
      </c>
      <c r="E24" s="173">
        <v>24.041816666666666</v>
      </c>
      <c r="F24" s="173">
        <v>0.62108667504</v>
      </c>
      <c r="G24" s="172" t="s">
        <v>99</v>
      </c>
      <c r="H24" s="171">
        <f t="shared" si="0"/>
        <v>17</v>
      </c>
      <c r="I24" s="169">
        <v>23384</v>
      </c>
      <c r="J24" s="170">
        <v>26.6106</v>
      </c>
      <c r="K24" s="170">
        <v>20.01748</v>
      </c>
      <c r="L24" s="170">
        <v>25.49737</v>
      </c>
    </row>
    <row r="25" spans="1:12" s="39" customFormat="1" ht="16.5" customHeight="1">
      <c r="A25" s="169">
        <v>23401</v>
      </c>
      <c r="B25" s="170">
        <v>290.55</v>
      </c>
      <c r="C25" s="170">
        <v>0.176</v>
      </c>
      <c r="D25" s="173">
        <v>0.0152064</v>
      </c>
      <c r="E25" s="173">
        <v>23.026973333333334</v>
      </c>
      <c r="F25" s="173">
        <v>0.350157367296</v>
      </c>
      <c r="G25" s="172" t="s">
        <v>100</v>
      </c>
      <c r="H25" s="171">
        <f t="shared" si="0"/>
        <v>18</v>
      </c>
      <c r="I25" s="169">
        <v>23401</v>
      </c>
      <c r="J25" s="170">
        <v>29.47989</v>
      </c>
      <c r="K25" s="170">
        <v>17.83724</v>
      </c>
      <c r="L25" s="170">
        <v>21.76379</v>
      </c>
    </row>
    <row r="26" spans="1:12" s="39" customFormat="1" ht="16.5" customHeight="1">
      <c r="A26" s="169">
        <v>23412</v>
      </c>
      <c r="B26" s="170">
        <v>291</v>
      </c>
      <c r="C26" s="170">
        <v>0.256</v>
      </c>
      <c r="D26" s="173">
        <v>0.022118400000000003</v>
      </c>
      <c r="E26" s="173">
        <v>7.990593333333334</v>
      </c>
      <c r="F26" s="173">
        <v>0.17673913958400003</v>
      </c>
      <c r="G26" s="172" t="s">
        <v>101</v>
      </c>
      <c r="H26" s="171">
        <f t="shared" si="0"/>
        <v>19</v>
      </c>
      <c r="I26" s="169">
        <v>23412</v>
      </c>
      <c r="J26" s="170">
        <v>6.19238</v>
      </c>
      <c r="K26" s="170">
        <v>6.38631</v>
      </c>
      <c r="L26" s="170">
        <v>11.39309</v>
      </c>
    </row>
    <row r="27" spans="1:12" s="39" customFormat="1" ht="16.5" customHeight="1">
      <c r="A27" s="169">
        <v>23429</v>
      </c>
      <c r="B27" s="170">
        <v>291.26</v>
      </c>
      <c r="C27" s="170">
        <v>0.286</v>
      </c>
      <c r="D27" s="173">
        <v>0.0247104</v>
      </c>
      <c r="E27" s="173">
        <v>11.533276666666668</v>
      </c>
      <c r="F27" s="173">
        <v>0.28499187974400003</v>
      </c>
      <c r="G27" s="172" t="s">
        <v>102</v>
      </c>
      <c r="H27" s="171">
        <f t="shared" si="0"/>
        <v>20</v>
      </c>
      <c r="I27" s="169">
        <v>23429</v>
      </c>
      <c r="J27" s="170">
        <v>11.70634</v>
      </c>
      <c r="K27" s="170">
        <v>11.96704</v>
      </c>
      <c r="L27" s="170">
        <v>10.92645</v>
      </c>
    </row>
    <row r="28" spans="1:12" s="39" customFormat="1" ht="16.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</row>
    <row r="29" spans="1:12" s="39" customFormat="1" ht="16.5" customHeight="1">
      <c r="A29" s="126"/>
      <c r="B29" s="127"/>
      <c r="C29" s="127"/>
      <c r="D29" s="128"/>
      <c r="E29" s="128"/>
      <c r="F29" s="128"/>
      <c r="G29" s="129"/>
      <c r="H29" s="130"/>
      <c r="I29" s="126"/>
      <c r="J29" s="127"/>
      <c r="K29" s="127"/>
      <c r="L29" s="127"/>
    </row>
    <row r="30" spans="1:12" s="39" customFormat="1" ht="16.5" customHeight="1">
      <c r="A30" s="126"/>
      <c r="B30" s="127"/>
      <c r="C30" s="127"/>
      <c r="D30" s="128"/>
      <c r="E30" s="128"/>
      <c r="F30" s="128"/>
      <c r="G30" s="129"/>
      <c r="H30" s="130"/>
      <c r="I30" s="126"/>
      <c r="J30" s="127"/>
      <c r="K30" s="127"/>
      <c r="L30" s="127"/>
    </row>
    <row r="31" spans="1:19" s="39" customFormat="1" ht="16.5" customHeight="1">
      <c r="A31" s="126"/>
      <c r="B31" s="127"/>
      <c r="C31" s="127"/>
      <c r="D31" s="128"/>
      <c r="E31" s="128"/>
      <c r="F31" s="128"/>
      <c r="G31" s="129"/>
      <c r="H31" s="130"/>
      <c r="I31" s="126"/>
      <c r="J31" s="127"/>
      <c r="K31" s="127"/>
      <c r="L31" s="127"/>
      <c r="M31" s="41"/>
      <c r="N31" s="41"/>
      <c r="O31" s="41"/>
      <c r="P31" s="41"/>
      <c r="Q31" s="41"/>
      <c r="R31" s="41"/>
      <c r="S31" s="41"/>
    </row>
    <row r="32" spans="1:19" s="39" customFormat="1" ht="16.5" customHeight="1">
      <c r="A32" s="126"/>
      <c r="B32" s="127"/>
      <c r="C32" s="127"/>
      <c r="D32" s="128"/>
      <c r="E32" s="128"/>
      <c r="F32" s="128"/>
      <c r="G32" s="129"/>
      <c r="H32" s="130"/>
      <c r="I32" s="126"/>
      <c r="J32" s="127"/>
      <c r="K32" s="127"/>
      <c r="L32" s="127"/>
      <c r="M32" s="42"/>
      <c r="N32" s="42"/>
      <c r="O32" s="42"/>
      <c r="P32" s="42"/>
      <c r="Q32" s="42"/>
      <c r="R32" s="42"/>
      <c r="S32" s="42"/>
    </row>
    <row r="33" spans="1:19" s="39" customFormat="1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s="39" customFormat="1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39" customFormat="1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39" customFormat="1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41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7"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A28:L28"/>
    <mergeCell ref="A5:A6"/>
    <mergeCell ref="C5:D5"/>
    <mergeCell ref="H5:H6"/>
    <mergeCell ref="A4:C4"/>
    <mergeCell ref="D4:F4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2" sqref="N22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40</v>
      </c>
      <c r="E17" s="45">
        <v>20</v>
      </c>
      <c r="F17" s="46" t="s">
        <v>22</v>
      </c>
    </row>
    <row r="34" spans="4:6" ht="23.25">
      <c r="D34" s="44" t="s">
        <v>41</v>
      </c>
      <c r="E34" s="45">
        <v>387</v>
      </c>
      <c r="F34" s="46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G358" sqref="G358"/>
    </sheetView>
  </sheetViews>
  <sheetFormatPr defaultColWidth="11.421875" defaultRowHeight="21.75"/>
  <cols>
    <col min="1" max="1" width="9.140625" style="55" bestFit="1" customWidth="1"/>
    <col min="2" max="2" width="2.7109375" style="56" bestFit="1" customWidth="1"/>
    <col min="3" max="4" width="7.421875" style="49" customWidth="1"/>
    <col min="5" max="5" width="8.140625" style="54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147">
        <v>43922</v>
      </c>
      <c r="B1" s="48">
        <v>37712</v>
      </c>
      <c r="D1" s="49">
        <v>290.52</v>
      </c>
      <c r="F1" s="67">
        <v>288.5</v>
      </c>
      <c r="Q1" s="67"/>
    </row>
    <row r="2" spans="1:17" ht="22.5" customHeight="1">
      <c r="A2" s="147">
        <v>43923</v>
      </c>
      <c r="B2" s="48">
        <v>37713</v>
      </c>
      <c r="D2" s="49">
        <v>290.53</v>
      </c>
      <c r="Q2" s="67"/>
    </row>
    <row r="3" spans="1:17" ht="22.5" customHeight="1">
      <c r="A3" s="147">
        <v>43924</v>
      </c>
      <c r="B3" s="48">
        <v>37714</v>
      </c>
      <c r="D3" s="49">
        <v>290.56</v>
      </c>
      <c r="Q3" s="67"/>
    </row>
    <row r="4" spans="1:17" ht="22.5" customHeight="1">
      <c r="A4" s="147">
        <v>43925</v>
      </c>
      <c r="B4" s="48">
        <v>37715</v>
      </c>
      <c r="D4" s="49">
        <v>290.55</v>
      </c>
      <c r="Q4" s="67"/>
    </row>
    <row r="5" spans="1:17" ht="22.5" customHeight="1">
      <c r="A5" s="147">
        <v>43926</v>
      </c>
      <c r="B5" s="48">
        <v>37716</v>
      </c>
      <c r="D5" s="49">
        <v>290.62</v>
      </c>
      <c r="Q5" s="67"/>
    </row>
    <row r="6" spans="1:17" ht="22.5" customHeight="1">
      <c r="A6" s="147">
        <v>43927</v>
      </c>
      <c r="B6" s="48">
        <v>37717</v>
      </c>
      <c r="D6" s="49">
        <v>290.76</v>
      </c>
      <c r="Q6" s="67"/>
    </row>
    <row r="7" spans="1:17" ht="22.5" customHeight="1">
      <c r="A7" s="147">
        <v>43928</v>
      </c>
      <c r="B7" s="48">
        <v>37718</v>
      </c>
      <c r="D7" s="49">
        <v>290.77</v>
      </c>
      <c r="Q7" s="67"/>
    </row>
    <row r="8" spans="1:17" ht="22.5" customHeight="1">
      <c r="A8" s="147">
        <v>43929</v>
      </c>
      <c r="B8" s="48">
        <v>37719</v>
      </c>
      <c r="D8" s="49">
        <v>290.83</v>
      </c>
      <c r="Q8" s="67"/>
    </row>
    <row r="9" spans="1:17" ht="22.5" customHeight="1">
      <c r="A9" s="147">
        <v>43930</v>
      </c>
      <c r="B9" s="48">
        <v>37720</v>
      </c>
      <c r="D9" s="49">
        <v>290.84</v>
      </c>
      <c r="Q9" s="67"/>
    </row>
    <row r="10" spans="1:17" ht="22.5" customHeight="1">
      <c r="A10" s="147">
        <v>43931</v>
      </c>
      <c r="B10" s="48">
        <v>37721</v>
      </c>
      <c r="D10" s="49">
        <v>290.84</v>
      </c>
      <c r="Q10" s="67"/>
    </row>
    <row r="11" spans="1:17" ht="22.5" customHeight="1">
      <c r="A11" s="147">
        <v>43932</v>
      </c>
      <c r="B11" s="48">
        <v>37722</v>
      </c>
      <c r="D11" s="49">
        <v>290.55</v>
      </c>
      <c r="E11" s="191"/>
      <c r="Q11" s="67"/>
    </row>
    <row r="12" spans="1:17" ht="22.5" customHeight="1">
      <c r="A12" s="147">
        <v>43933</v>
      </c>
      <c r="B12" s="48">
        <v>37723</v>
      </c>
      <c r="D12" s="49">
        <v>290.47</v>
      </c>
      <c r="Q12" s="67"/>
    </row>
    <row r="13" spans="1:17" ht="22.5" customHeight="1">
      <c r="A13" s="147">
        <v>43934</v>
      </c>
      <c r="B13" s="48">
        <v>37724</v>
      </c>
      <c r="D13" s="49">
        <v>290.45</v>
      </c>
      <c r="Q13" s="67"/>
    </row>
    <row r="14" spans="1:17" ht="22.5" customHeight="1">
      <c r="A14" s="147">
        <v>43935</v>
      </c>
      <c r="B14" s="48">
        <v>37725</v>
      </c>
      <c r="C14" s="65"/>
      <c r="D14" s="49">
        <v>290.43</v>
      </c>
      <c r="Q14" s="67"/>
    </row>
    <row r="15" spans="1:17" ht="22.5" customHeight="1">
      <c r="A15" s="147">
        <v>43936</v>
      </c>
      <c r="B15" s="48">
        <v>37726</v>
      </c>
      <c r="C15" s="65"/>
      <c r="D15" s="49">
        <v>290.41</v>
      </c>
      <c r="Q15" s="67"/>
    </row>
    <row r="16" spans="1:17" ht="22.5" customHeight="1">
      <c r="A16" s="147">
        <v>43937</v>
      </c>
      <c r="B16" s="48">
        <v>37727</v>
      </c>
      <c r="C16" s="65"/>
      <c r="D16" s="49">
        <v>290.43</v>
      </c>
      <c r="Q16" s="67"/>
    </row>
    <row r="17" spans="1:17" ht="22.5" customHeight="1">
      <c r="A17" s="147">
        <v>43938</v>
      </c>
      <c r="B17" s="48">
        <v>37728</v>
      </c>
      <c r="C17" s="65"/>
      <c r="D17" s="49">
        <v>290.4</v>
      </c>
      <c r="J17" s="51" t="s">
        <v>40</v>
      </c>
      <c r="K17" s="215">
        <v>20</v>
      </c>
      <c r="L17" s="52" t="s">
        <v>22</v>
      </c>
      <c r="Q17" s="67"/>
    </row>
    <row r="18" spans="1:17" ht="22.5" customHeight="1">
      <c r="A18" s="147">
        <v>43939</v>
      </c>
      <c r="B18" s="48">
        <v>37729</v>
      </c>
      <c r="C18" s="65"/>
      <c r="D18" s="49">
        <v>290.4</v>
      </c>
      <c r="Q18" s="67"/>
    </row>
    <row r="19" spans="1:17" ht="22.5" customHeight="1">
      <c r="A19" s="147">
        <v>43940</v>
      </c>
      <c r="B19" s="48">
        <v>37730</v>
      </c>
      <c r="C19" s="65"/>
      <c r="D19" s="49">
        <v>290.4</v>
      </c>
      <c r="Q19" s="67"/>
    </row>
    <row r="20" spans="1:17" ht="22.5" customHeight="1">
      <c r="A20" s="147">
        <v>43941</v>
      </c>
      <c r="B20" s="48">
        <v>37731</v>
      </c>
      <c r="C20" s="65"/>
      <c r="D20" s="49">
        <v>290.4</v>
      </c>
      <c r="Q20" s="67"/>
    </row>
    <row r="21" spans="1:17" ht="22.5" customHeight="1">
      <c r="A21" s="147">
        <v>43942</v>
      </c>
      <c r="B21" s="48">
        <v>37732</v>
      </c>
      <c r="C21" s="65"/>
      <c r="D21" s="49">
        <v>290.35</v>
      </c>
      <c r="Q21" s="67"/>
    </row>
    <row r="22" spans="1:17" ht="22.5" customHeight="1">
      <c r="A22" s="147">
        <v>43943</v>
      </c>
      <c r="B22" s="48">
        <v>37733</v>
      </c>
      <c r="C22" s="65"/>
      <c r="D22" s="49">
        <v>290.31</v>
      </c>
      <c r="Q22" s="67"/>
    </row>
    <row r="23" spans="1:17" ht="22.5" customHeight="1">
      <c r="A23" s="147">
        <v>43944</v>
      </c>
      <c r="B23" s="48">
        <v>37734</v>
      </c>
      <c r="C23" s="65"/>
      <c r="D23" s="49">
        <v>290.31</v>
      </c>
      <c r="Q23" s="67"/>
    </row>
    <row r="24" spans="1:17" ht="22.5" customHeight="1">
      <c r="A24" s="147">
        <v>43945</v>
      </c>
      <c r="B24" s="48">
        <v>37735</v>
      </c>
      <c r="C24" s="65"/>
      <c r="D24" s="49">
        <v>290.34</v>
      </c>
      <c r="Q24" s="67"/>
    </row>
    <row r="25" spans="1:17" ht="22.5" customHeight="1">
      <c r="A25" s="147">
        <v>43946</v>
      </c>
      <c r="B25" s="48">
        <v>37736</v>
      </c>
      <c r="C25" s="65"/>
      <c r="D25" s="49">
        <v>290.38</v>
      </c>
      <c r="Q25" s="67"/>
    </row>
    <row r="26" spans="1:17" ht="22.5" customHeight="1">
      <c r="A26" s="147">
        <v>43947</v>
      </c>
      <c r="B26" s="48">
        <v>37737</v>
      </c>
      <c r="C26" s="65"/>
      <c r="D26" s="49">
        <v>290.6</v>
      </c>
      <c r="Q26" s="67"/>
    </row>
    <row r="27" spans="1:19" ht="22.5" customHeight="1">
      <c r="A27" s="147">
        <v>43948</v>
      </c>
      <c r="B27" s="48">
        <v>37738</v>
      </c>
      <c r="C27" s="65"/>
      <c r="D27" s="49">
        <v>290.75</v>
      </c>
      <c r="G27" s="53"/>
      <c r="L27" s="53"/>
      <c r="M27" s="53"/>
      <c r="N27" s="53"/>
      <c r="O27" s="53"/>
      <c r="P27" s="53"/>
      <c r="Q27" s="67"/>
      <c r="R27" s="53"/>
      <c r="S27" s="53"/>
    </row>
    <row r="28" spans="1:19" s="53" customFormat="1" ht="22.5" customHeight="1">
      <c r="A28" s="147">
        <v>43949</v>
      </c>
      <c r="B28" s="48">
        <v>37739</v>
      </c>
      <c r="C28" s="65"/>
      <c r="D28" s="49">
        <v>290.55</v>
      </c>
      <c r="E28" s="6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7"/>
      <c r="R28" s="50"/>
      <c r="S28" s="50"/>
    </row>
    <row r="29" spans="1:17" ht="22.5" customHeight="1">
      <c r="A29" s="147">
        <v>43950</v>
      </c>
      <c r="B29" s="48">
        <v>37740</v>
      </c>
      <c r="C29" s="65"/>
      <c r="D29" s="49">
        <v>290.66</v>
      </c>
      <c r="Q29" s="67"/>
    </row>
    <row r="30" spans="1:17" ht="22.5" customHeight="1">
      <c r="A30" s="147">
        <v>43951</v>
      </c>
      <c r="B30" s="48">
        <v>37741</v>
      </c>
      <c r="C30" s="65"/>
      <c r="D30" s="49">
        <v>290.58</v>
      </c>
      <c r="Q30" s="67"/>
    </row>
    <row r="31" spans="1:17" ht="22.5" customHeight="1">
      <c r="A31" s="147">
        <v>43952</v>
      </c>
      <c r="B31" s="48">
        <v>37742</v>
      </c>
      <c r="C31" s="65"/>
      <c r="D31" s="49">
        <v>290.66</v>
      </c>
      <c r="Q31" s="67"/>
    </row>
    <row r="32" spans="1:17" ht="22.5" customHeight="1">
      <c r="A32" s="147">
        <v>43953</v>
      </c>
      <c r="B32" s="48">
        <v>37743</v>
      </c>
      <c r="C32" s="65"/>
      <c r="D32" s="49">
        <v>290.69</v>
      </c>
      <c r="Q32" s="67"/>
    </row>
    <row r="33" spans="1:4" ht="22.5" customHeight="1">
      <c r="A33" s="147">
        <v>43954</v>
      </c>
      <c r="B33" s="48">
        <v>37744</v>
      </c>
      <c r="C33" s="65"/>
      <c r="D33" s="49">
        <v>290.67</v>
      </c>
    </row>
    <row r="34" spans="1:12" ht="21" customHeight="1">
      <c r="A34" s="147">
        <v>43955</v>
      </c>
      <c r="B34" s="48">
        <v>37745</v>
      </c>
      <c r="C34" s="65"/>
      <c r="D34" s="49">
        <v>290.6</v>
      </c>
      <c r="J34" s="51" t="s">
        <v>40</v>
      </c>
      <c r="K34" s="215">
        <v>20</v>
      </c>
      <c r="L34" s="52" t="s">
        <v>22</v>
      </c>
    </row>
    <row r="35" spans="1:4" ht="21" customHeight="1">
      <c r="A35" s="147">
        <v>43956</v>
      </c>
      <c r="B35" s="48">
        <v>37746</v>
      </c>
      <c r="C35" s="65"/>
      <c r="D35" s="49">
        <v>290.59</v>
      </c>
    </row>
    <row r="36" spans="1:12" ht="21" customHeight="1">
      <c r="A36" s="147">
        <v>43957</v>
      </c>
      <c r="B36" s="48">
        <v>37747</v>
      </c>
      <c r="C36" s="65"/>
      <c r="D36" s="49">
        <v>290.54</v>
      </c>
      <c r="J36" s="51"/>
      <c r="K36" s="215"/>
      <c r="L36" s="52"/>
    </row>
    <row r="37" spans="1:4" ht="21" customHeight="1">
      <c r="A37" s="147">
        <v>43958</v>
      </c>
      <c r="B37" s="48">
        <v>37748</v>
      </c>
      <c r="C37" s="65"/>
      <c r="D37" s="49">
        <v>290.54</v>
      </c>
    </row>
    <row r="38" spans="1:4" ht="21" customHeight="1">
      <c r="A38" s="147">
        <v>43959</v>
      </c>
      <c r="B38" s="48">
        <v>37749</v>
      </c>
      <c r="C38" s="65"/>
      <c r="D38" s="49">
        <v>290.56</v>
      </c>
    </row>
    <row r="39" spans="1:4" ht="23.25">
      <c r="A39" s="147">
        <v>43960</v>
      </c>
      <c r="B39" s="48">
        <v>37750</v>
      </c>
      <c r="C39" s="65"/>
      <c r="D39" s="49">
        <v>290.57</v>
      </c>
    </row>
    <row r="40" spans="1:9" ht="24">
      <c r="A40" s="147">
        <v>43961</v>
      </c>
      <c r="B40" s="48">
        <v>37751</v>
      </c>
      <c r="C40" s="65"/>
      <c r="D40" s="49">
        <v>290.6</v>
      </c>
      <c r="H40" s="13"/>
      <c r="I40" s="13"/>
    </row>
    <row r="41" spans="1:9" ht="24">
      <c r="A41" s="147">
        <v>43962</v>
      </c>
      <c r="B41" s="48">
        <v>37752</v>
      </c>
      <c r="C41" s="65"/>
      <c r="D41" s="49">
        <v>290.54</v>
      </c>
      <c r="H41" s="13"/>
      <c r="I41" s="13"/>
    </row>
    <row r="42" spans="1:9" ht="24">
      <c r="A42" s="147">
        <v>43963</v>
      </c>
      <c r="B42" s="48">
        <v>37753</v>
      </c>
      <c r="C42" s="65"/>
      <c r="D42" s="49">
        <v>290.47</v>
      </c>
      <c r="H42" s="13"/>
      <c r="I42" s="13"/>
    </row>
    <row r="43" spans="1:9" ht="24">
      <c r="A43" s="147">
        <v>43964</v>
      </c>
      <c r="B43" s="48">
        <v>37754</v>
      </c>
      <c r="C43" s="65"/>
      <c r="D43" s="49">
        <v>290.43</v>
      </c>
      <c r="H43" s="13"/>
      <c r="I43" s="13"/>
    </row>
    <row r="44" spans="1:9" ht="24">
      <c r="A44" s="147">
        <v>43965</v>
      </c>
      <c r="B44" s="48">
        <v>37755</v>
      </c>
      <c r="C44" s="65"/>
      <c r="D44" s="49">
        <v>290.43</v>
      </c>
      <c r="H44" s="13"/>
      <c r="I44" s="13"/>
    </row>
    <row r="45" spans="1:9" ht="24">
      <c r="A45" s="147">
        <v>43966</v>
      </c>
      <c r="B45" s="48">
        <v>37756</v>
      </c>
      <c r="C45" s="65"/>
      <c r="D45" s="49">
        <v>290.41</v>
      </c>
      <c r="H45" s="13"/>
      <c r="I45" s="13"/>
    </row>
    <row r="46" spans="1:9" ht="24">
      <c r="A46" s="147">
        <v>43967</v>
      </c>
      <c r="B46" s="48">
        <v>37757</v>
      </c>
      <c r="C46" s="65"/>
      <c r="D46" s="49">
        <v>290.41</v>
      </c>
      <c r="H46" s="13"/>
      <c r="I46" s="13"/>
    </row>
    <row r="47" spans="1:9" ht="24">
      <c r="A47" s="147">
        <v>43968</v>
      </c>
      <c r="B47" s="48">
        <v>37758</v>
      </c>
      <c r="C47" s="65"/>
      <c r="D47" s="49">
        <v>290.41</v>
      </c>
      <c r="H47" s="13"/>
      <c r="I47" s="13"/>
    </row>
    <row r="48" spans="1:4" ht="23.25">
      <c r="A48" s="147">
        <v>43969</v>
      </c>
      <c r="B48" s="48">
        <v>37759</v>
      </c>
      <c r="C48" s="65"/>
      <c r="D48" s="49">
        <v>290.39</v>
      </c>
    </row>
    <row r="49" spans="1:4" ht="23.25">
      <c r="A49" s="147">
        <v>43970</v>
      </c>
      <c r="B49" s="48">
        <v>37760</v>
      </c>
      <c r="C49" s="65"/>
      <c r="D49" s="49">
        <v>290.4</v>
      </c>
    </row>
    <row r="50" spans="1:4" ht="23.25">
      <c r="A50" s="147">
        <v>43971</v>
      </c>
      <c r="B50" s="48">
        <v>37761</v>
      </c>
      <c r="C50" s="65"/>
      <c r="D50" s="49">
        <v>290.39</v>
      </c>
    </row>
    <row r="51" spans="1:4" ht="23.25">
      <c r="A51" s="147">
        <v>43972</v>
      </c>
      <c r="B51" s="48">
        <v>37762</v>
      </c>
      <c r="C51" s="65"/>
      <c r="D51" s="49">
        <v>290.38</v>
      </c>
    </row>
    <row r="52" spans="1:4" ht="23.25">
      <c r="A52" s="147">
        <v>43973</v>
      </c>
      <c r="B52" s="48">
        <v>37763</v>
      </c>
      <c r="C52" s="65"/>
      <c r="D52" s="49">
        <v>290.38</v>
      </c>
    </row>
    <row r="53" spans="1:4" ht="23.25">
      <c r="A53" s="147">
        <v>43974</v>
      </c>
      <c r="B53" s="48">
        <v>37764</v>
      </c>
      <c r="C53" s="65"/>
      <c r="D53" s="49">
        <v>290.39</v>
      </c>
    </row>
    <row r="54" spans="1:4" ht="23.25">
      <c r="A54" s="147">
        <v>43975</v>
      </c>
      <c r="B54" s="48">
        <v>37765</v>
      </c>
      <c r="C54" s="65"/>
      <c r="D54" s="49">
        <v>290.46</v>
      </c>
    </row>
    <row r="55" spans="1:4" ht="23.25">
      <c r="A55" s="147">
        <v>43976</v>
      </c>
      <c r="B55" s="48">
        <v>37766</v>
      </c>
      <c r="C55" s="65"/>
      <c r="D55" s="49">
        <v>290.51</v>
      </c>
    </row>
    <row r="56" spans="1:4" ht="23.25">
      <c r="A56" s="147">
        <v>43977</v>
      </c>
      <c r="B56" s="48">
        <v>37767</v>
      </c>
      <c r="C56" s="65"/>
      <c r="D56" s="49">
        <v>290.5</v>
      </c>
    </row>
    <row r="57" spans="1:4" ht="23.25">
      <c r="A57" s="147">
        <v>43978</v>
      </c>
      <c r="B57" s="48">
        <v>37768</v>
      </c>
      <c r="C57" s="65"/>
      <c r="D57" s="49">
        <v>290.53</v>
      </c>
    </row>
    <row r="58" spans="1:4" ht="23.25">
      <c r="A58" s="147">
        <v>43979</v>
      </c>
      <c r="B58" s="48">
        <v>37769</v>
      </c>
      <c r="C58" s="65"/>
      <c r="D58" s="49">
        <v>290.58</v>
      </c>
    </row>
    <row r="59" spans="1:4" ht="23.25">
      <c r="A59" s="147">
        <v>43980</v>
      </c>
      <c r="B59" s="48">
        <v>37770</v>
      </c>
      <c r="C59" s="65"/>
      <c r="D59" s="49">
        <v>290.6</v>
      </c>
    </row>
    <row r="60" spans="1:4" ht="23.25">
      <c r="A60" s="147">
        <v>43981</v>
      </c>
      <c r="B60" s="48">
        <v>37771</v>
      </c>
      <c r="C60" s="65"/>
      <c r="D60" s="49">
        <v>290.62</v>
      </c>
    </row>
    <row r="61" spans="1:4" ht="23.25">
      <c r="A61" s="147">
        <v>43982</v>
      </c>
      <c r="B61" s="48">
        <v>37772</v>
      </c>
      <c r="C61" s="65"/>
      <c r="D61" s="49">
        <v>290.81</v>
      </c>
    </row>
    <row r="62" spans="1:4" ht="23.25">
      <c r="A62" s="147">
        <v>43983</v>
      </c>
      <c r="B62" s="48">
        <v>37773</v>
      </c>
      <c r="C62" s="65"/>
      <c r="D62" s="49">
        <v>290.99</v>
      </c>
    </row>
    <row r="63" spans="1:4" ht="23.25">
      <c r="A63" s="147">
        <v>43984</v>
      </c>
      <c r="B63" s="48">
        <v>37774</v>
      </c>
      <c r="C63" s="65"/>
      <c r="D63" s="49">
        <v>290.93</v>
      </c>
    </row>
    <row r="64" spans="1:4" ht="23.25">
      <c r="A64" s="147">
        <v>43985</v>
      </c>
      <c r="B64" s="48">
        <v>37775</v>
      </c>
      <c r="C64" s="65"/>
      <c r="D64" s="49">
        <v>290.88</v>
      </c>
    </row>
    <row r="65" spans="1:4" ht="23.25">
      <c r="A65" s="147">
        <v>43986</v>
      </c>
      <c r="B65" s="48">
        <v>37776</v>
      </c>
      <c r="C65" s="65"/>
      <c r="D65" s="49">
        <v>290.87</v>
      </c>
    </row>
    <row r="66" spans="1:4" ht="23.25">
      <c r="A66" s="147">
        <v>43987</v>
      </c>
      <c r="B66" s="48">
        <v>37777</v>
      </c>
      <c r="C66" s="65"/>
      <c r="D66" s="49">
        <v>290.88</v>
      </c>
    </row>
    <row r="67" spans="1:4" ht="23.25">
      <c r="A67" s="147">
        <v>43988</v>
      </c>
      <c r="B67" s="48">
        <v>37778</v>
      </c>
      <c r="C67" s="65"/>
      <c r="D67" s="49">
        <v>290.86</v>
      </c>
    </row>
    <row r="68" spans="1:4" ht="23.25">
      <c r="A68" s="147">
        <v>43989</v>
      </c>
      <c r="B68" s="48">
        <v>37779</v>
      </c>
      <c r="C68" s="65"/>
      <c r="D68" s="49">
        <v>290.81</v>
      </c>
    </row>
    <row r="69" spans="1:4" ht="23.25">
      <c r="A69" s="147">
        <v>43990</v>
      </c>
      <c r="B69" s="48">
        <v>37780</v>
      </c>
      <c r="C69" s="65"/>
      <c r="D69" s="49">
        <v>290.81</v>
      </c>
    </row>
    <row r="70" spans="1:4" ht="23.25">
      <c r="A70" s="147">
        <v>43991</v>
      </c>
      <c r="B70" s="48">
        <v>37781</v>
      </c>
      <c r="C70" s="65"/>
      <c r="D70" s="49">
        <v>290.82</v>
      </c>
    </row>
    <row r="71" spans="1:4" ht="23.25">
      <c r="A71" s="147">
        <v>43992</v>
      </c>
      <c r="B71" s="48">
        <v>37782</v>
      </c>
      <c r="C71" s="65"/>
      <c r="D71" s="49">
        <v>290.82</v>
      </c>
    </row>
    <row r="72" spans="1:4" ht="23.25">
      <c r="A72" s="147">
        <v>43993</v>
      </c>
      <c r="B72" s="48">
        <v>37783</v>
      </c>
      <c r="C72" s="65"/>
      <c r="D72" s="49">
        <v>290.8</v>
      </c>
    </row>
    <row r="73" spans="1:4" ht="23.25">
      <c r="A73" s="147">
        <v>43994</v>
      </c>
      <c r="B73" s="48">
        <v>37784</v>
      </c>
      <c r="C73" s="65"/>
      <c r="D73" s="49">
        <v>290.7</v>
      </c>
    </row>
    <row r="74" spans="1:4" ht="23.25">
      <c r="A74" s="147">
        <v>43995</v>
      </c>
      <c r="B74" s="48">
        <v>37785</v>
      </c>
      <c r="C74" s="65"/>
      <c r="D74" s="49">
        <v>290.66</v>
      </c>
    </row>
    <row r="75" spans="1:4" ht="23.25">
      <c r="A75" s="147">
        <v>43996</v>
      </c>
      <c r="B75" s="48">
        <v>37786</v>
      </c>
      <c r="C75" s="65"/>
      <c r="D75" s="49">
        <v>290.67</v>
      </c>
    </row>
    <row r="76" spans="1:4" ht="23.25">
      <c r="A76" s="147">
        <v>43997</v>
      </c>
      <c r="B76" s="48">
        <v>37787</v>
      </c>
      <c r="C76" s="65"/>
      <c r="D76" s="49">
        <v>290.51</v>
      </c>
    </row>
    <row r="77" spans="1:4" ht="23.25">
      <c r="A77" s="147">
        <v>43998</v>
      </c>
      <c r="B77" s="48">
        <v>37788</v>
      </c>
      <c r="C77" s="65"/>
      <c r="D77" s="49">
        <v>290.63</v>
      </c>
    </row>
    <row r="78" spans="1:4" ht="23.25">
      <c r="A78" s="147">
        <v>43999</v>
      </c>
      <c r="B78" s="48">
        <v>37789</v>
      </c>
      <c r="C78" s="65"/>
      <c r="D78" s="49">
        <v>290.84</v>
      </c>
    </row>
    <row r="79" spans="1:4" ht="23.25">
      <c r="A79" s="147">
        <v>44000</v>
      </c>
      <c r="B79" s="48">
        <v>37790</v>
      </c>
      <c r="C79" s="65"/>
      <c r="D79" s="49">
        <v>290.94</v>
      </c>
    </row>
    <row r="80" spans="1:4" ht="23.25">
      <c r="A80" s="147">
        <v>44001</v>
      </c>
      <c r="B80" s="48">
        <v>37791</v>
      </c>
      <c r="C80" s="65"/>
      <c r="D80" s="49">
        <v>291.23</v>
      </c>
    </row>
    <row r="81" spans="1:4" ht="23.25">
      <c r="A81" s="147">
        <v>44002</v>
      </c>
      <c r="B81" s="48">
        <v>37792</v>
      </c>
      <c r="C81" s="65"/>
      <c r="D81" s="49">
        <v>291.46</v>
      </c>
    </row>
    <row r="82" spans="1:4" ht="23.25">
      <c r="A82" s="147">
        <v>44003</v>
      </c>
      <c r="B82" s="48">
        <v>37793</v>
      </c>
      <c r="C82" s="65"/>
      <c r="D82" s="49">
        <v>291.58</v>
      </c>
    </row>
    <row r="83" spans="1:4" ht="23.25">
      <c r="A83" s="147">
        <v>44004</v>
      </c>
      <c r="B83" s="48">
        <v>37794</v>
      </c>
      <c r="C83" s="65"/>
      <c r="D83" s="49">
        <v>291.62</v>
      </c>
    </row>
    <row r="84" spans="1:4" ht="23.25">
      <c r="A84" s="147">
        <v>44005</v>
      </c>
      <c r="B84" s="48">
        <v>37795</v>
      </c>
      <c r="C84" s="65"/>
      <c r="D84" s="49">
        <v>291.26</v>
      </c>
    </row>
    <row r="85" spans="1:4" ht="23.25">
      <c r="A85" s="147">
        <v>44006</v>
      </c>
      <c r="B85" s="48">
        <v>37796</v>
      </c>
      <c r="C85" s="65"/>
      <c r="D85" s="49">
        <v>291.44</v>
      </c>
    </row>
    <row r="86" spans="1:4" ht="23.25">
      <c r="A86" s="147">
        <v>44007</v>
      </c>
      <c r="B86" s="48">
        <v>37797</v>
      </c>
      <c r="C86" s="65"/>
      <c r="D86" s="49">
        <v>291.38</v>
      </c>
    </row>
    <row r="87" spans="1:4" ht="23.25">
      <c r="A87" s="147">
        <v>44008</v>
      </c>
      <c r="B87" s="48">
        <v>37798</v>
      </c>
      <c r="C87" s="65"/>
      <c r="D87" s="49">
        <v>291.41</v>
      </c>
    </row>
    <row r="88" spans="1:4" ht="23.25">
      <c r="A88" s="147">
        <v>44009</v>
      </c>
      <c r="B88" s="48">
        <v>37799</v>
      </c>
      <c r="C88" s="65"/>
      <c r="D88" s="49">
        <v>291.51</v>
      </c>
    </row>
    <row r="89" spans="1:4" ht="23.25">
      <c r="A89" s="147">
        <v>44010</v>
      </c>
      <c r="B89" s="48">
        <v>37800</v>
      </c>
      <c r="C89" s="65"/>
      <c r="D89" s="49">
        <v>291.52</v>
      </c>
    </row>
    <row r="90" spans="1:4" ht="23.25">
      <c r="A90" s="147">
        <v>44011</v>
      </c>
      <c r="B90" s="48">
        <v>37801</v>
      </c>
      <c r="C90" s="65"/>
      <c r="D90" s="49">
        <v>291.47</v>
      </c>
    </row>
    <row r="91" spans="1:4" ht="23.25">
      <c r="A91" s="147">
        <v>44012</v>
      </c>
      <c r="B91" s="48">
        <v>37802</v>
      </c>
      <c r="C91" s="65"/>
      <c r="D91" s="49">
        <v>291.45</v>
      </c>
    </row>
    <row r="92" spans="1:4" ht="23.25">
      <c r="A92" s="147">
        <v>44013</v>
      </c>
      <c r="B92" s="48">
        <v>37803</v>
      </c>
      <c r="C92" s="65"/>
      <c r="D92" s="49">
        <v>291.42</v>
      </c>
    </row>
    <row r="93" spans="1:4" ht="23.25">
      <c r="A93" s="147">
        <v>44014</v>
      </c>
      <c r="B93" s="48">
        <v>37804</v>
      </c>
      <c r="C93" s="65"/>
      <c r="D93" s="49">
        <v>291.33</v>
      </c>
    </row>
    <row r="94" spans="1:4" ht="23.25">
      <c r="A94" s="147">
        <v>44015</v>
      </c>
      <c r="B94" s="48">
        <v>37805</v>
      </c>
      <c r="C94" s="65"/>
      <c r="D94" s="49">
        <v>291.27</v>
      </c>
    </row>
    <row r="95" spans="1:4" ht="23.25">
      <c r="A95" s="147">
        <v>44016</v>
      </c>
      <c r="B95" s="48">
        <v>37806</v>
      </c>
      <c r="C95" s="65"/>
      <c r="D95" s="49">
        <v>291.24</v>
      </c>
    </row>
    <row r="96" spans="1:4" ht="23.25">
      <c r="A96" s="147">
        <v>44017</v>
      </c>
      <c r="B96" s="48">
        <v>37807</v>
      </c>
      <c r="C96" s="65"/>
      <c r="D96" s="49">
        <v>291.26</v>
      </c>
    </row>
    <row r="97" spans="1:4" ht="23.25">
      <c r="A97" s="147">
        <v>44018</v>
      </c>
      <c r="B97" s="48">
        <v>37808</v>
      </c>
      <c r="C97" s="65"/>
      <c r="D97" s="49">
        <v>291.25</v>
      </c>
    </row>
    <row r="98" spans="1:4" ht="23.25">
      <c r="A98" s="147">
        <v>44019</v>
      </c>
      <c r="B98" s="48">
        <v>37809</v>
      </c>
      <c r="C98" s="65"/>
      <c r="D98" s="49">
        <v>291.23</v>
      </c>
    </row>
    <row r="99" spans="1:4" ht="23.25">
      <c r="A99" s="147">
        <v>44020</v>
      </c>
      <c r="B99" s="48">
        <v>37810</v>
      </c>
      <c r="C99" s="65"/>
      <c r="D99" s="49">
        <v>291.3</v>
      </c>
    </row>
    <row r="100" spans="1:4" ht="23.25">
      <c r="A100" s="147">
        <v>44021</v>
      </c>
      <c r="B100" s="48">
        <v>37811</v>
      </c>
      <c r="C100" s="65"/>
      <c r="D100" s="49">
        <v>291.38</v>
      </c>
    </row>
    <row r="101" spans="1:4" ht="23.25">
      <c r="A101" s="147">
        <v>44022</v>
      </c>
      <c r="B101" s="48">
        <v>37812</v>
      </c>
      <c r="C101" s="65"/>
      <c r="D101" s="49">
        <v>291.38</v>
      </c>
    </row>
    <row r="102" spans="1:4" ht="23.25">
      <c r="A102" s="147">
        <v>44023</v>
      </c>
      <c r="B102" s="48">
        <v>37813</v>
      </c>
      <c r="C102" s="65"/>
      <c r="D102" s="49">
        <v>292.02</v>
      </c>
    </row>
    <row r="103" spans="1:4" ht="23.25">
      <c r="A103" s="147">
        <v>44024</v>
      </c>
      <c r="B103" s="48">
        <v>37814</v>
      </c>
      <c r="C103" s="65"/>
      <c r="D103" s="49">
        <v>292.74</v>
      </c>
    </row>
    <row r="104" spans="1:4" ht="23.25">
      <c r="A104" s="147">
        <v>44025</v>
      </c>
      <c r="B104" s="48">
        <v>37815</v>
      </c>
      <c r="C104" s="65"/>
      <c r="D104" s="49">
        <v>293.08</v>
      </c>
    </row>
    <row r="105" spans="1:4" ht="23.25">
      <c r="A105" s="147">
        <v>44026</v>
      </c>
      <c r="B105" s="48">
        <v>37816</v>
      </c>
      <c r="C105" s="65"/>
      <c r="D105" s="49">
        <v>292.43</v>
      </c>
    </row>
    <row r="106" spans="1:4" ht="23.25">
      <c r="A106" s="147">
        <v>44027</v>
      </c>
      <c r="B106" s="48">
        <v>37817</v>
      </c>
      <c r="C106" s="65"/>
      <c r="D106" s="49">
        <v>290.92</v>
      </c>
    </row>
    <row r="107" spans="1:4" ht="23.25">
      <c r="A107" s="147">
        <v>44028</v>
      </c>
      <c r="B107" s="48">
        <v>37818</v>
      </c>
      <c r="C107" s="65"/>
      <c r="D107" s="49">
        <v>290.88</v>
      </c>
    </row>
    <row r="108" spans="1:4" ht="23.25">
      <c r="A108" s="147">
        <v>44029</v>
      </c>
      <c r="B108" s="48">
        <v>37819</v>
      </c>
      <c r="C108" s="65"/>
      <c r="D108" s="49">
        <v>290.83</v>
      </c>
    </row>
    <row r="109" spans="1:4" ht="23.25">
      <c r="A109" s="147">
        <v>44030</v>
      </c>
      <c r="B109" s="48">
        <v>37820</v>
      </c>
      <c r="C109" s="65"/>
      <c r="D109" s="49">
        <v>290.89</v>
      </c>
    </row>
    <row r="110" spans="1:4" ht="23.25">
      <c r="A110" s="147">
        <v>44031</v>
      </c>
      <c r="B110" s="48">
        <v>37821</v>
      </c>
      <c r="C110" s="65"/>
      <c r="D110" s="49">
        <v>291.81</v>
      </c>
    </row>
    <row r="111" spans="1:5" ht="23.25">
      <c r="A111" s="147">
        <v>44032</v>
      </c>
      <c r="B111" s="48">
        <v>37822</v>
      </c>
      <c r="C111" s="65"/>
      <c r="D111" s="49">
        <v>290.91</v>
      </c>
      <c r="E111" s="54">
        <v>290.85</v>
      </c>
    </row>
    <row r="112" spans="1:4" ht="23.25">
      <c r="A112" s="147">
        <v>44033</v>
      </c>
      <c r="B112" s="48">
        <v>37823</v>
      </c>
      <c r="C112" s="65"/>
      <c r="D112" s="49">
        <v>290.95</v>
      </c>
    </row>
    <row r="113" spans="1:4" ht="23.25">
      <c r="A113" s="147">
        <v>44034</v>
      </c>
      <c r="B113" s="48">
        <v>37824</v>
      </c>
      <c r="C113" s="65"/>
      <c r="D113" s="49">
        <v>291.32</v>
      </c>
    </row>
    <row r="114" spans="1:4" ht="23.25">
      <c r="A114" s="147">
        <v>44035</v>
      </c>
      <c r="B114" s="48">
        <v>37825</v>
      </c>
      <c r="C114" s="65"/>
      <c r="D114" s="49">
        <v>291.7</v>
      </c>
    </row>
    <row r="115" spans="1:4" ht="23.25">
      <c r="A115" s="147">
        <v>44036</v>
      </c>
      <c r="B115" s="48">
        <v>37826</v>
      </c>
      <c r="C115" s="65"/>
      <c r="D115" s="49">
        <v>291.7</v>
      </c>
    </row>
    <row r="116" spans="1:4" ht="23.25">
      <c r="A116" s="147">
        <v>44037</v>
      </c>
      <c r="B116" s="48">
        <v>37827</v>
      </c>
      <c r="C116" s="65"/>
      <c r="D116" s="49">
        <v>291.23</v>
      </c>
    </row>
    <row r="117" spans="1:4" ht="23.25">
      <c r="A117" s="147">
        <v>44038</v>
      </c>
      <c r="B117" s="48">
        <v>37828</v>
      </c>
      <c r="C117" s="65"/>
      <c r="D117" s="49">
        <v>290.74</v>
      </c>
    </row>
    <row r="118" spans="1:4" ht="23.25">
      <c r="A118" s="147">
        <v>44039</v>
      </c>
      <c r="B118" s="48">
        <v>37829</v>
      </c>
      <c r="C118" s="65"/>
      <c r="D118" s="49">
        <v>290.66</v>
      </c>
    </row>
    <row r="119" spans="1:4" ht="23.25">
      <c r="A119" s="147">
        <v>44040</v>
      </c>
      <c r="B119" s="48">
        <v>37830</v>
      </c>
      <c r="C119" s="65"/>
      <c r="D119" s="49">
        <v>290.92</v>
      </c>
    </row>
    <row r="120" spans="1:4" ht="23.25">
      <c r="A120" s="147">
        <v>44041</v>
      </c>
      <c r="B120" s="48">
        <v>37831</v>
      </c>
      <c r="C120" s="65"/>
      <c r="D120" s="49">
        <v>291.01</v>
      </c>
    </row>
    <row r="121" spans="1:4" ht="23.25">
      <c r="A121" s="147">
        <v>44042</v>
      </c>
      <c r="B121" s="48">
        <v>37832</v>
      </c>
      <c r="C121" s="65"/>
      <c r="D121" s="49">
        <v>291.07</v>
      </c>
    </row>
    <row r="122" spans="1:5" ht="23.25">
      <c r="A122" s="147">
        <v>44043</v>
      </c>
      <c r="B122" s="48">
        <v>37833</v>
      </c>
      <c r="C122" s="65"/>
      <c r="D122" s="49">
        <v>291.03</v>
      </c>
      <c r="E122" s="54">
        <v>290.99</v>
      </c>
    </row>
    <row r="123" spans="1:4" ht="23.25">
      <c r="A123" s="147">
        <v>44044</v>
      </c>
      <c r="B123" s="48">
        <v>37834</v>
      </c>
      <c r="C123" s="65"/>
      <c r="D123" s="49">
        <v>290.94</v>
      </c>
    </row>
    <row r="124" spans="1:4" ht="23.25">
      <c r="A124" s="147">
        <v>44045</v>
      </c>
      <c r="B124" s="48">
        <v>37835</v>
      </c>
      <c r="C124" s="65"/>
      <c r="D124" s="49">
        <v>291.5</v>
      </c>
    </row>
    <row r="125" spans="1:5" ht="23.25">
      <c r="A125" s="147">
        <v>44046</v>
      </c>
      <c r="B125" s="48">
        <v>37836</v>
      </c>
      <c r="C125" s="65"/>
      <c r="D125" s="49">
        <v>292.63</v>
      </c>
      <c r="E125" s="54">
        <v>292.17</v>
      </c>
    </row>
    <row r="126" spans="1:5" ht="23.25">
      <c r="A126" s="147">
        <v>44047</v>
      </c>
      <c r="B126" s="48">
        <v>37837</v>
      </c>
      <c r="C126" s="65"/>
      <c r="D126" s="49">
        <v>292.74</v>
      </c>
      <c r="E126" s="54">
        <v>292.7</v>
      </c>
    </row>
    <row r="127" spans="1:4" ht="23.25">
      <c r="A127" s="147">
        <v>44048</v>
      </c>
      <c r="B127" s="48">
        <v>37838</v>
      </c>
      <c r="C127" s="65"/>
      <c r="D127" s="49">
        <v>292.72</v>
      </c>
    </row>
    <row r="128" spans="1:4" ht="23.25">
      <c r="A128" s="147">
        <v>44049</v>
      </c>
      <c r="B128" s="48">
        <v>37839</v>
      </c>
      <c r="C128" s="65"/>
      <c r="D128" s="49">
        <v>292.53</v>
      </c>
    </row>
    <row r="129" spans="1:5" ht="23.25">
      <c r="A129" s="147">
        <v>44050</v>
      </c>
      <c r="B129" s="48">
        <v>37840</v>
      </c>
      <c r="C129" s="65"/>
      <c r="D129" s="49">
        <v>292.06</v>
      </c>
      <c r="E129" s="54">
        <v>292.02</v>
      </c>
    </row>
    <row r="130" spans="1:4" ht="23.25">
      <c r="A130" s="147">
        <v>44051</v>
      </c>
      <c r="B130" s="48">
        <v>37841</v>
      </c>
      <c r="C130" s="65"/>
      <c r="D130" s="49">
        <v>291.82</v>
      </c>
    </row>
    <row r="131" spans="1:4" ht="23.25">
      <c r="A131" s="147">
        <v>44052</v>
      </c>
      <c r="B131" s="48">
        <v>37842</v>
      </c>
      <c r="C131" s="65"/>
      <c r="D131" s="49">
        <v>291.79</v>
      </c>
    </row>
    <row r="132" spans="1:4" ht="23.25">
      <c r="A132" s="147">
        <v>44053</v>
      </c>
      <c r="B132" s="48">
        <v>37843</v>
      </c>
      <c r="C132" s="65"/>
      <c r="D132" s="49">
        <v>291.621</v>
      </c>
    </row>
    <row r="133" spans="1:4" ht="23.25">
      <c r="A133" s="147">
        <v>44054</v>
      </c>
      <c r="B133" s="48">
        <v>37844</v>
      </c>
      <c r="C133" s="65"/>
      <c r="D133" s="49">
        <v>291.37</v>
      </c>
    </row>
    <row r="134" spans="1:4" ht="23.25">
      <c r="A134" s="147">
        <v>44055</v>
      </c>
      <c r="B134" s="48">
        <v>37845</v>
      </c>
      <c r="C134" s="65"/>
      <c r="D134" s="49">
        <v>291.21</v>
      </c>
    </row>
    <row r="135" spans="1:4" ht="23.25">
      <c r="A135" s="147">
        <v>44056</v>
      </c>
      <c r="B135" s="48">
        <v>37846</v>
      </c>
      <c r="C135" s="65"/>
      <c r="D135" s="49">
        <v>291.4</v>
      </c>
    </row>
    <row r="136" spans="1:4" ht="23.25">
      <c r="A136" s="147">
        <v>44057</v>
      </c>
      <c r="B136" s="48">
        <v>37847</v>
      </c>
      <c r="C136" s="65"/>
      <c r="D136" s="49">
        <v>291.78</v>
      </c>
    </row>
    <row r="137" spans="1:4" ht="23.25">
      <c r="A137" s="147">
        <v>44058</v>
      </c>
      <c r="B137" s="48">
        <v>37848</v>
      </c>
      <c r="C137" s="65"/>
      <c r="D137" s="49">
        <v>291.76</v>
      </c>
    </row>
    <row r="138" spans="1:4" ht="23.25">
      <c r="A138" s="147">
        <v>44059</v>
      </c>
      <c r="B138" s="48">
        <v>37849</v>
      </c>
      <c r="C138" s="65"/>
      <c r="D138" s="49">
        <v>291.69</v>
      </c>
    </row>
    <row r="139" spans="1:4" ht="23.25">
      <c r="A139" s="147">
        <v>44060</v>
      </c>
      <c r="B139" s="48">
        <v>37850</v>
      </c>
      <c r="C139" s="65"/>
      <c r="D139" s="49">
        <v>291.54</v>
      </c>
    </row>
    <row r="140" spans="1:4" ht="23.25">
      <c r="A140" s="147">
        <v>44061</v>
      </c>
      <c r="B140" s="48">
        <v>37851</v>
      </c>
      <c r="C140" s="65"/>
      <c r="D140" s="49">
        <v>291.38</v>
      </c>
    </row>
    <row r="141" spans="1:4" ht="23.25">
      <c r="A141" s="147">
        <v>44062</v>
      </c>
      <c r="B141" s="48">
        <v>37852</v>
      </c>
      <c r="C141" s="65"/>
      <c r="D141" s="49">
        <v>291.26</v>
      </c>
    </row>
    <row r="142" spans="1:4" ht="23.25">
      <c r="A142" s="147">
        <v>44063</v>
      </c>
      <c r="B142" s="48">
        <v>37853</v>
      </c>
      <c r="C142" s="65"/>
      <c r="D142" s="49">
        <v>291.21</v>
      </c>
    </row>
    <row r="143" spans="1:4" ht="23.25">
      <c r="A143" s="147">
        <v>44064</v>
      </c>
      <c r="B143" s="48">
        <v>37854</v>
      </c>
      <c r="C143" s="65"/>
      <c r="D143" s="49">
        <v>291.28</v>
      </c>
    </row>
    <row r="144" spans="1:4" ht="23.25">
      <c r="A144" s="147">
        <v>44065</v>
      </c>
      <c r="B144" s="48">
        <v>37855</v>
      </c>
      <c r="C144" s="65"/>
      <c r="D144" s="49">
        <v>291.63</v>
      </c>
    </row>
    <row r="145" spans="1:4" ht="23.25">
      <c r="A145" s="147">
        <v>44066</v>
      </c>
      <c r="B145" s="48">
        <v>37856</v>
      </c>
      <c r="C145" s="65"/>
      <c r="D145" s="49">
        <v>292.1</v>
      </c>
    </row>
    <row r="146" spans="1:4" ht="23.25">
      <c r="A146" s="147">
        <v>44067</v>
      </c>
      <c r="B146" s="48">
        <v>37857</v>
      </c>
      <c r="C146" s="65"/>
      <c r="D146" s="49">
        <v>292.04</v>
      </c>
    </row>
    <row r="147" spans="1:4" ht="23.25">
      <c r="A147" s="147">
        <v>44068</v>
      </c>
      <c r="B147" s="48">
        <v>37858</v>
      </c>
      <c r="C147" s="65"/>
      <c r="D147" s="49">
        <v>291.77</v>
      </c>
    </row>
    <row r="148" spans="1:4" ht="23.25">
      <c r="A148" s="147">
        <v>44069</v>
      </c>
      <c r="B148" s="48">
        <v>37859</v>
      </c>
      <c r="C148" s="65"/>
      <c r="D148" s="49">
        <v>291.52</v>
      </c>
    </row>
    <row r="149" spans="1:5" ht="23.25">
      <c r="A149" s="147">
        <v>44070</v>
      </c>
      <c r="B149" s="48">
        <v>37860</v>
      </c>
      <c r="C149" s="65"/>
      <c r="D149" s="49">
        <v>291.35</v>
      </c>
      <c r="E149" s="54">
        <v>291.26</v>
      </c>
    </row>
    <row r="150" spans="1:4" ht="23.25">
      <c r="A150" s="147">
        <v>44071</v>
      </c>
      <c r="B150" s="48">
        <v>37861</v>
      </c>
      <c r="C150" s="65"/>
      <c r="D150" s="49">
        <v>291.24</v>
      </c>
    </row>
    <row r="151" spans="1:4" ht="23.25">
      <c r="A151" s="147">
        <v>44072</v>
      </c>
      <c r="B151" s="48">
        <v>37862</v>
      </c>
      <c r="C151" s="65"/>
      <c r="D151" s="49">
        <v>291.37</v>
      </c>
    </row>
    <row r="152" spans="1:4" ht="23.25">
      <c r="A152" s="147">
        <v>44073</v>
      </c>
      <c r="B152" s="48">
        <v>37863</v>
      </c>
      <c r="C152" s="65"/>
      <c r="D152" s="49">
        <v>291.55</v>
      </c>
    </row>
    <row r="153" spans="1:4" ht="23.25">
      <c r="A153" s="147">
        <v>44074</v>
      </c>
      <c r="B153" s="48">
        <v>37864</v>
      </c>
      <c r="C153" s="65"/>
      <c r="D153" s="49">
        <v>291.5</v>
      </c>
    </row>
    <row r="154" spans="1:4" ht="23.25">
      <c r="A154" s="147">
        <v>44075</v>
      </c>
      <c r="B154" s="48">
        <v>37865</v>
      </c>
      <c r="C154" s="65"/>
      <c r="D154" s="98">
        <v>291.23</v>
      </c>
    </row>
    <row r="155" spans="1:4" ht="23.25">
      <c r="A155" s="147">
        <v>44076</v>
      </c>
      <c r="B155" s="48">
        <v>37866</v>
      </c>
      <c r="C155" s="65"/>
      <c r="D155" s="98">
        <v>291.13</v>
      </c>
    </row>
    <row r="156" spans="1:5" ht="21.75">
      <c r="A156" s="147">
        <v>44077</v>
      </c>
      <c r="B156" s="48">
        <v>37867</v>
      </c>
      <c r="C156" s="65"/>
      <c r="D156" s="98">
        <v>291.12</v>
      </c>
      <c r="E156" s="50"/>
    </row>
    <row r="157" spans="1:4" ht="23.25">
      <c r="A157" s="147">
        <v>44078</v>
      </c>
      <c r="B157" s="48">
        <v>37868</v>
      </c>
      <c r="C157" s="65"/>
      <c r="D157" s="98">
        <v>291</v>
      </c>
    </row>
    <row r="158" spans="1:4" ht="23.25">
      <c r="A158" s="147">
        <v>44079</v>
      </c>
      <c r="B158" s="48">
        <v>37869</v>
      </c>
      <c r="C158" s="65"/>
      <c r="D158" s="98">
        <v>290.92</v>
      </c>
    </row>
    <row r="159" spans="1:4" ht="23.25">
      <c r="A159" s="147">
        <v>44080</v>
      </c>
      <c r="B159" s="48">
        <v>37870</v>
      </c>
      <c r="C159" s="65"/>
      <c r="D159" s="98">
        <v>290.88</v>
      </c>
    </row>
    <row r="160" spans="1:4" ht="23.25">
      <c r="A160" s="147">
        <v>44081</v>
      </c>
      <c r="B160" s="48">
        <v>37871</v>
      </c>
      <c r="C160" s="65"/>
      <c r="D160" s="98">
        <v>290.86</v>
      </c>
    </row>
    <row r="161" spans="1:4" ht="23.25">
      <c r="A161" s="147">
        <v>44082</v>
      </c>
      <c r="B161" s="48">
        <v>37872</v>
      </c>
      <c r="C161" s="65"/>
      <c r="D161" s="98">
        <v>290.85</v>
      </c>
    </row>
    <row r="162" spans="1:5" ht="21.75">
      <c r="A162" s="147">
        <v>44083</v>
      </c>
      <c r="B162" s="48">
        <v>37873</v>
      </c>
      <c r="C162" s="65"/>
      <c r="D162" s="98">
        <v>291.23</v>
      </c>
      <c r="E162" s="50">
        <v>290.92</v>
      </c>
    </row>
    <row r="163" spans="1:4" ht="23.25">
      <c r="A163" s="147">
        <v>44084</v>
      </c>
      <c r="B163" s="48">
        <v>37874</v>
      </c>
      <c r="C163" s="65"/>
      <c r="D163" s="98">
        <v>291.24</v>
      </c>
    </row>
    <row r="164" spans="1:4" ht="23.25">
      <c r="A164" s="147">
        <v>44085</v>
      </c>
      <c r="B164" s="48">
        <v>37875</v>
      </c>
      <c r="C164" s="65"/>
      <c r="D164" s="98">
        <v>291.17</v>
      </c>
    </row>
    <row r="165" spans="1:4" ht="23.25">
      <c r="A165" s="147">
        <v>44086</v>
      </c>
      <c r="B165" s="48">
        <v>37876</v>
      </c>
      <c r="C165" s="65"/>
      <c r="D165" s="98">
        <v>291.07</v>
      </c>
    </row>
    <row r="166" spans="1:4" ht="23.25">
      <c r="A166" s="147">
        <v>44087</v>
      </c>
      <c r="B166" s="48">
        <v>37877</v>
      </c>
      <c r="C166" s="65"/>
      <c r="D166" s="98">
        <v>290.95</v>
      </c>
    </row>
    <row r="167" spans="1:4" ht="23.25">
      <c r="A167" s="147">
        <v>44088</v>
      </c>
      <c r="B167" s="48">
        <v>37878</v>
      </c>
      <c r="C167" s="65"/>
      <c r="D167" s="98">
        <v>290.89</v>
      </c>
    </row>
    <row r="168" spans="1:4" ht="23.25">
      <c r="A168" s="147">
        <v>44089</v>
      </c>
      <c r="B168" s="48">
        <v>37879</v>
      </c>
      <c r="C168" s="65"/>
      <c r="D168" s="98">
        <v>290.89</v>
      </c>
    </row>
    <row r="169" spans="1:4" ht="23.25">
      <c r="A169" s="147">
        <v>44090</v>
      </c>
      <c r="B169" s="48">
        <v>37880</v>
      </c>
      <c r="C169" s="65"/>
      <c r="D169" s="98">
        <v>290.89</v>
      </c>
    </row>
    <row r="170" spans="1:4" ht="23.25">
      <c r="A170" s="147">
        <v>44091</v>
      </c>
      <c r="B170" s="48">
        <v>37881</v>
      </c>
      <c r="C170" s="65"/>
      <c r="D170" s="98">
        <v>290.89</v>
      </c>
    </row>
    <row r="171" spans="1:5" ht="23.25">
      <c r="A171" s="147">
        <v>44092</v>
      </c>
      <c r="B171" s="48">
        <v>37882</v>
      </c>
      <c r="C171" s="65"/>
      <c r="D171" s="98">
        <v>291.03</v>
      </c>
      <c r="E171" s="54">
        <v>291.03</v>
      </c>
    </row>
    <row r="172" spans="1:4" ht="23.25">
      <c r="A172" s="147">
        <v>44093</v>
      </c>
      <c r="B172" s="48">
        <v>37883</v>
      </c>
      <c r="C172" s="65"/>
      <c r="D172" s="98">
        <v>290.93</v>
      </c>
    </row>
    <row r="173" spans="1:4" ht="23.25">
      <c r="A173" s="147">
        <v>44094</v>
      </c>
      <c r="B173" s="48">
        <v>37884</v>
      </c>
      <c r="C173" s="65"/>
      <c r="D173" s="98">
        <v>291.85</v>
      </c>
    </row>
    <row r="174" spans="1:4" ht="23.25">
      <c r="A174" s="147">
        <v>44095</v>
      </c>
      <c r="B174" s="48">
        <v>37885</v>
      </c>
      <c r="C174" s="65"/>
      <c r="D174" s="98">
        <v>292.23</v>
      </c>
    </row>
    <row r="175" spans="1:4" ht="23.25">
      <c r="A175" s="147">
        <v>44096</v>
      </c>
      <c r="B175" s="48">
        <v>37886</v>
      </c>
      <c r="C175" s="65"/>
      <c r="D175" s="98">
        <v>292.2</v>
      </c>
    </row>
    <row r="176" spans="1:4" ht="23.25">
      <c r="A176" s="147">
        <v>44097</v>
      </c>
      <c r="B176" s="48">
        <v>37887</v>
      </c>
      <c r="C176" s="65"/>
      <c r="D176" s="98">
        <v>291.92</v>
      </c>
    </row>
    <row r="177" spans="1:4" ht="23.25">
      <c r="A177" s="147">
        <v>44098</v>
      </c>
      <c r="B177" s="48">
        <v>37888</v>
      </c>
      <c r="C177" s="65"/>
      <c r="D177" s="98">
        <v>292.78</v>
      </c>
    </row>
    <row r="178" spans="1:5" ht="23.25">
      <c r="A178" s="147">
        <v>44099</v>
      </c>
      <c r="B178" s="48">
        <v>37889</v>
      </c>
      <c r="C178" s="65"/>
      <c r="D178" s="98">
        <v>292.9</v>
      </c>
      <c r="E178" s="54">
        <v>292.88</v>
      </c>
    </row>
    <row r="179" spans="1:4" ht="23.25">
      <c r="A179" s="147">
        <v>44100</v>
      </c>
      <c r="B179" s="48">
        <v>37890</v>
      </c>
      <c r="C179" s="65"/>
      <c r="D179" s="98">
        <v>292.75</v>
      </c>
    </row>
    <row r="180" spans="1:4" ht="23.25">
      <c r="A180" s="147">
        <v>44101</v>
      </c>
      <c r="B180" s="48">
        <v>37891</v>
      </c>
      <c r="C180" s="65"/>
      <c r="D180" s="98">
        <v>292.2</v>
      </c>
    </row>
    <row r="181" spans="1:4" ht="23.25">
      <c r="A181" s="147">
        <v>44102</v>
      </c>
      <c r="B181" s="48">
        <v>37892</v>
      </c>
      <c r="C181" s="65"/>
      <c r="D181" s="98">
        <v>291.93</v>
      </c>
    </row>
    <row r="182" spans="1:4" ht="23.25">
      <c r="A182" s="147">
        <v>44103</v>
      </c>
      <c r="B182" s="48">
        <v>37893</v>
      </c>
      <c r="C182" s="65"/>
      <c r="D182" s="98">
        <v>291.71</v>
      </c>
    </row>
    <row r="183" spans="1:4" ht="23.25">
      <c r="A183" s="147">
        <v>44104</v>
      </c>
      <c r="B183" s="48">
        <v>37894</v>
      </c>
      <c r="C183" s="65"/>
      <c r="D183" s="98">
        <v>291.43</v>
      </c>
    </row>
    <row r="184" spans="1:4" ht="23.25">
      <c r="A184" s="147">
        <v>44105</v>
      </c>
      <c r="B184" s="48">
        <v>37895</v>
      </c>
      <c r="C184" s="65"/>
      <c r="D184" s="49">
        <v>291.27</v>
      </c>
    </row>
    <row r="185" spans="1:4" ht="23.25">
      <c r="A185" s="147">
        <v>44106</v>
      </c>
      <c r="B185" s="48">
        <v>37896</v>
      </c>
      <c r="C185" s="65"/>
      <c r="D185" s="49">
        <v>291.17</v>
      </c>
    </row>
    <row r="186" spans="1:4" ht="23.25">
      <c r="A186" s="147">
        <v>44107</v>
      </c>
      <c r="B186" s="48">
        <v>37897</v>
      </c>
      <c r="C186" s="65"/>
      <c r="D186" s="49">
        <v>291.28</v>
      </c>
    </row>
    <row r="187" spans="1:4" ht="23.25">
      <c r="A187" s="147">
        <v>44108</v>
      </c>
      <c r="B187" s="48">
        <v>37898</v>
      </c>
      <c r="C187" s="65"/>
      <c r="D187" s="49">
        <v>291.29</v>
      </c>
    </row>
    <row r="188" spans="1:4" ht="23.25">
      <c r="A188" s="147">
        <v>44109</v>
      </c>
      <c r="B188" s="48">
        <v>37899</v>
      </c>
      <c r="C188" s="65"/>
      <c r="D188" s="49">
        <v>291.31</v>
      </c>
    </row>
    <row r="189" spans="1:4" ht="23.25">
      <c r="A189" s="147">
        <v>44110</v>
      </c>
      <c r="B189" s="48">
        <v>37900</v>
      </c>
      <c r="C189" s="65"/>
      <c r="D189" s="49">
        <v>291.27</v>
      </c>
    </row>
    <row r="190" spans="1:4" ht="23.25">
      <c r="A190" s="147">
        <v>44111</v>
      </c>
      <c r="B190" s="48">
        <v>37901</v>
      </c>
      <c r="C190" s="65"/>
      <c r="D190" s="49">
        <v>291.21</v>
      </c>
    </row>
    <row r="191" spans="1:4" ht="23.25">
      <c r="A191" s="147">
        <v>44112</v>
      </c>
      <c r="B191" s="48">
        <v>37902</v>
      </c>
      <c r="C191" s="65"/>
      <c r="D191" s="49">
        <v>291.19</v>
      </c>
    </row>
    <row r="192" spans="1:4" ht="23.25">
      <c r="A192" s="147">
        <v>44113</v>
      </c>
      <c r="B192" s="48">
        <v>37903</v>
      </c>
      <c r="C192" s="65"/>
      <c r="D192" s="49">
        <v>291.04</v>
      </c>
    </row>
    <row r="193" spans="1:4" ht="23.25">
      <c r="A193" s="147">
        <v>44114</v>
      </c>
      <c r="B193" s="48">
        <v>37904</v>
      </c>
      <c r="C193" s="65"/>
      <c r="D193" s="49">
        <v>290.97</v>
      </c>
    </row>
    <row r="194" spans="1:4" ht="23.25">
      <c r="A194" s="147">
        <v>44115</v>
      </c>
      <c r="B194" s="48">
        <v>37905</v>
      </c>
      <c r="C194" s="65"/>
      <c r="D194" s="49">
        <v>290.92</v>
      </c>
    </row>
    <row r="195" spans="1:4" ht="23.25">
      <c r="A195" s="147">
        <v>44116</v>
      </c>
      <c r="B195" s="48">
        <v>37906</v>
      </c>
      <c r="C195" s="65"/>
      <c r="D195" s="49">
        <v>290.89</v>
      </c>
    </row>
    <row r="196" spans="1:4" ht="23.25">
      <c r="A196" s="147">
        <v>44117</v>
      </c>
      <c r="B196" s="48">
        <v>37907</v>
      </c>
      <c r="C196" s="65"/>
      <c r="D196" s="49">
        <v>290.85</v>
      </c>
    </row>
    <row r="197" spans="1:4" ht="23.25">
      <c r="A197" s="147">
        <v>44118</v>
      </c>
      <c r="B197" s="48">
        <v>37908</v>
      </c>
      <c r="C197" s="65"/>
      <c r="D197" s="49">
        <v>290.8</v>
      </c>
    </row>
    <row r="198" spans="1:4" ht="23.25">
      <c r="A198" s="147">
        <v>44119</v>
      </c>
      <c r="B198" s="48">
        <v>37909</v>
      </c>
      <c r="C198" s="65"/>
      <c r="D198" s="49">
        <v>290.77</v>
      </c>
    </row>
    <row r="199" spans="1:5" ht="23.25">
      <c r="A199" s="147">
        <v>44120</v>
      </c>
      <c r="B199" s="48">
        <v>37910</v>
      </c>
      <c r="C199" s="65"/>
      <c r="D199" s="49">
        <v>291.05</v>
      </c>
      <c r="E199" s="54">
        <v>290.75</v>
      </c>
    </row>
    <row r="200" spans="1:4" ht="23.25">
      <c r="A200" s="147">
        <v>44121</v>
      </c>
      <c r="B200" s="48">
        <v>37911</v>
      </c>
      <c r="C200" s="65"/>
      <c r="D200" s="49">
        <v>291.05</v>
      </c>
    </row>
    <row r="201" spans="1:4" ht="23.25">
      <c r="A201" s="147">
        <v>44122</v>
      </c>
      <c r="B201" s="48">
        <v>37912</v>
      </c>
      <c r="C201" s="65"/>
      <c r="D201" s="49">
        <v>290.99</v>
      </c>
    </row>
    <row r="202" spans="1:4" ht="23.25">
      <c r="A202" s="147">
        <v>44123</v>
      </c>
      <c r="B202" s="48">
        <v>37913</v>
      </c>
      <c r="C202" s="65"/>
      <c r="D202" s="49">
        <v>290.97</v>
      </c>
    </row>
    <row r="203" spans="1:4" ht="23.25">
      <c r="A203" s="147">
        <v>44124</v>
      </c>
      <c r="B203" s="48">
        <v>37914</v>
      </c>
      <c r="C203" s="65"/>
      <c r="D203" s="49">
        <v>291.02</v>
      </c>
    </row>
    <row r="204" spans="1:4" ht="23.25">
      <c r="A204" s="147">
        <v>44125</v>
      </c>
      <c r="B204" s="48">
        <v>37915</v>
      </c>
      <c r="C204" s="65"/>
      <c r="D204" s="49">
        <v>292.25</v>
      </c>
    </row>
    <row r="205" spans="1:5" ht="23.25">
      <c r="A205" s="147">
        <v>44126</v>
      </c>
      <c r="B205" s="48">
        <v>37916</v>
      </c>
      <c r="C205" s="65"/>
      <c r="D205" s="49">
        <v>292.64</v>
      </c>
      <c r="E205" s="54">
        <v>291.88</v>
      </c>
    </row>
    <row r="206" spans="1:4" ht="23.25">
      <c r="A206" s="147">
        <v>44127</v>
      </c>
      <c r="B206" s="48">
        <v>37917</v>
      </c>
      <c r="C206" s="65"/>
      <c r="D206" s="49">
        <v>291.63</v>
      </c>
    </row>
    <row r="207" spans="1:4" ht="23.25">
      <c r="A207" s="147">
        <v>44128</v>
      </c>
      <c r="B207" s="48">
        <v>37918</v>
      </c>
      <c r="C207" s="65"/>
      <c r="D207" s="49">
        <v>291.67</v>
      </c>
    </row>
    <row r="208" spans="1:10" ht="23.25">
      <c r="A208" s="147">
        <v>44129</v>
      </c>
      <c r="B208" s="48">
        <v>37919</v>
      </c>
      <c r="C208" s="65"/>
      <c r="D208" s="49">
        <v>291.54</v>
      </c>
      <c r="I208" s="47"/>
      <c r="J208" s="48"/>
    </row>
    <row r="209" spans="1:10" ht="23.25">
      <c r="A209" s="147">
        <v>44130</v>
      </c>
      <c r="B209" s="48">
        <v>37920</v>
      </c>
      <c r="C209" s="65"/>
      <c r="D209" s="49">
        <v>291.68</v>
      </c>
      <c r="E209" s="54">
        <v>291.33</v>
      </c>
      <c r="I209" s="47"/>
      <c r="J209" s="48"/>
    </row>
    <row r="210" spans="1:10" ht="23.25">
      <c r="A210" s="147">
        <v>44131</v>
      </c>
      <c r="B210" s="48">
        <v>37921</v>
      </c>
      <c r="C210" s="65"/>
      <c r="D210" s="49">
        <v>291.52</v>
      </c>
      <c r="I210" s="47"/>
      <c r="J210" s="48"/>
    </row>
    <row r="211" spans="1:10" ht="23.25">
      <c r="A211" s="147">
        <v>44132</v>
      </c>
      <c r="B211" s="48">
        <v>37922</v>
      </c>
      <c r="C211" s="65"/>
      <c r="D211" s="49">
        <v>291.74</v>
      </c>
      <c r="I211" s="47"/>
      <c r="J211" s="48"/>
    </row>
    <row r="212" spans="1:10" ht="23.25">
      <c r="A212" s="147">
        <v>44133</v>
      </c>
      <c r="B212" s="48">
        <v>37923</v>
      </c>
      <c r="C212" s="65"/>
      <c r="D212" s="49">
        <v>291.56</v>
      </c>
      <c r="I212" s="47"/>
      <c r="J212" s="48"/>
    </row>
    <row r="213" spans="1:10" ht="23.25">
      <c r="A213" s="147">
        <v>44134</v>
      </c>
      <c r="B213" s="48">
        <v>37924</v>
      </c>
      <c r="C213" s="65"/>
      <c r="D213" s="49">
        <v>291.57</v>
      </c>
      <c r="I213" s="47"/>
      <c r="J213" s="48"/>
    </row>
    <row r="214" spans="1:10" ht="23.25">
      <c r="A214" s="147">
        <v>44135</v>
      </c>
      <c r="B214" s="48">
        <v>37925</v>
      </c>
      <c r="C214" s="65"/>
      <c r="D214" s="49">
        <v>291.75</v>
      </c>
      <c r="I214" s="47"/>
      <c r="J214" s="48"/>
    </row>
    <row r="215" spans="1:10" ht="23.25">
      <c r="A215" s="147">
        <v>44136</v>
      </c>
      <c r="B215" s="48">
        <v>37926</v>
      </c>
      <c r="C215" s="65"/>
      <c r="D215" s="49">
        <v>291.77</v>
      </c>
      <c r="I215" s="47"/>
      <c r="J215" s="48"/>
    </row>
    <row r="216" spans="1:10" ht="23.25">
      <c r="A216" s="147">
        <v>44137</v>
      </c>
      <c r="B216" s="48">
        <v>37927</v>
      </c>
      <c r="C216" s="65"/>
      <c r="D216" s="49">
        <v>291.79</v>
      </c>
      <c r="I216" s="47"/>
      <c r="J216" s="48"/>
    </row>
    <row r="217" spans="1:10" ht="23.25">
      <c r="A217" s="147">
        <v>44138</v>
      </c>
      <c r="B217" s="48">
        <v>37928</v>
      </c>
      <c r="C217" s="65"/>
      <c r="D217" s="49">
        <v>291.42</v>
      </c>
      <c r="I217" s="47"/>
      <c r="J217" s="48"/>
    </row>
    <row r="218" spans="1:10" ht="23.25">
      <c r="A218" s="147">
        <v>44139</v>
      </c>
      <c r="B218" s="48">
        <v>37929</v>
      </c>
      <c r="C218" s="65"/>
      <c r="D218" s="49">
        <v>291.78</v>
      </c>
      <c r="I218" s="47"/>
      <c r="J218" s="48"/>
    </row>
    <row r="219" spans="1:10" ht="23.25">
      <c r="A219" s="147">
        <v>44140</v>
      </c>
      <c r="B219" s="48">
        <v>37930</v>
      </c>
      <c r="C219" s="65"/>
      <c r="D219" s="49">
        <v>292.29</v>
      </c>
      <c r="I219" s="47"/>
      <c r="J219" s="48"/>
    </row>
    <row r="220" spans="1:10" ht="23.25">
      <c r="A220" s="147">
        <v>44141</v>
      </c>
      <c r="B220" s="48">
        <v>37931</v>
      </c>
      <c r="C220" s="65"/>
      <c r="D220" s="49">
        <v>291.2</v>
      </c>
      <c r="E220" s="54">
        <v>291.15</v>
      </c>
      <c r="I220" s="47"/>
      <c r="J220" s="48"/>
    </row>
    <row r="221" spans="1:10" ht="23.25">
      <c r="A221" s="147">
        <v>44142</v>
      </c>
      <c r="B221" s="48">
        <v>37932</v>
      </c>
      <c r="C221" s="65"/>
      <c r="D221" s="49">
        <v>291.07</v>
      </c>
      <c r="I221" s="47"/>
      <c r="J221" s="48"/>
    </row>
    <row r="222" spans="1:10" ht="23.25">
      <c r="A222" s="147">
        <v>44143</v>
      </c>
      <c r="B222" s="48">
        <v>37933</v>
      </c>
      <c r="C222" s="65"/>
      <c r="D222" s="49">
        <v>291.06</v>
      </c>
      <c r="I222" s="47"/>
      <c r="J222" s="48"/>
    </row>
    <row r="223" spans="1:10" ht="23.25">
      <c r="A223" s="147">
        <v>44144</v>
      </c>
      <c r="B223" s="48">
        <v>37934</v>
      </c>
      <c r="C223" s="65"/>
      <c r="D223" s="49">
        <v>290.92</v>
      </c>
      <c r="I223" s="47"/>
      <c r="J223" s="48"/>
    </row>
    <row r="224" spans="1:10" ht="23.25">
      <c r="A224" s="147">
        <v>44145</v>
      </c>
      <c r="B224" s="48">
        <v>37935</v>
      </c>
      <c r="C224" s="65"/>
      <c r="D224" s="49">
        <v>290.91</v>
      </c>
      <c r="I224" s="47"/>
      <c r="J224" s="48"/>
    </row>
    <row r="225" spans="1:10" ht="23.25">
      <c r="A225" s="147">
        <v>44146</v>
      </c>
      <c r="B225" s="48">
        <v>37936</v>
      </c>
      <c r="C225" s="65"/>
      <c r="D225" s="49">
        <v>291.23</v>
      </c>
      <c r="I225" s="47"/>
      <c r="J225" s="48"/>
    </row>
    <row r="226" spans="1:10" ht="23.25">
      <c r="A226" s="147">
        <v>44147</v>
      </c>
      <c r="B226" s="48">
        <v>37937</v>
      </c>
      <c r="C226" s="65"/>
      <c r="D226" s="49">
        <v>291.26</v>
      </c>
      <c r="I226" s="47"/>
      <c r="J226" s="48"/>
    </row>
    <row r="227" spans="1:10" ht="23.25">
      <c r="A227" s="147">
        <v>44148</v>
      </c>
      <c r="B227" s="48">
        <v>37938</v>
      </c>
      <c r="C227" s="65"/>
      <c r="D227" s="49">
        <v>290.67</v>
      </c>
      <c r="I227" s="47"/>
      <c r="J227" s="48"/>
    </row>
    <row r="228" spans="1:10" ht="23.25">
      <c r="A228" s="147">
        <v>44149</v>
      </c>
      <c r="B228" s="48">
        <v>37939</v>
      </c>
      <c r="C228" s="65"/>
      <c r="D228" s="49">
        <v>290.5</v>
      </c>
      <c r="I228" s="47"/>
      <c r="J228" s="48"/>
    </row>
    <row r="229" spans="1:10" ht="23.25">
      <c r="A229" s="147">
        <v>44150</v>
      </c>
      <c r="B229" s="48">
        <v>37940</v>
      </c>
      <c r="C229" s="65"/>
      <c r="D229" s="49">
        <v>290.5</v>
      </c>
      <c r="I229" s="47"/>
      <c r="J229" s="48"/>
    </row>
    <row r="230" spans="1:10" ht="23.25">
      <c r="A230" s="147">
        <v>44151</v>
      </c>
      <c r="B230" s="48">
        <v>37941</v>
      </c>
      <c r="C230" s="65"/>
      <c r="D230" s="49">
        <v>290.51</v>
      </c>
      <c r="I230" s="47"/>
      <c r="J230" s="48"/>
    </row>
    <row r="231" spans="1:10" ht="23.25">
      <c r="A231" s="147">
        <v>44152</v>
      </c>
      <c r="B231" s="48">
        <v>37942</v>
      </c>
      <c r="C231" s="65"/>
      <c r="D231" s="49">
        <v>290.52</v>
      </c>
      <c r="I231" s="47"/>
      <c r="J231" s="48"/>
    </row>
    <row r="232" spans="1:10" ht="23.25">
      <c r="A232" s="147">
        <v>44153</v>
      </c>
      <c r="B232" s="48">
        <v>37943</v>
      </c>
      <c r="C232" s="65"/>
      <c r="D232" s="49">
        <v>290.34</v>
      </c>
      <c r="I232" s="47"/>
      <c r="J232" s="48"/>
    </row>
    <row r="233" spans="1:10" ht="23.25">
      <c r="A233" s="147">
        <v>44154</v>
      </c>
      <c r="B233" s="48">
        <v>37944</v>
      </c>
      <c r="C233" s="65"/>
      <c r="D233" s="49">
        <v>290.61</v>
      </c>
      <c r="I233" s="47"/>
      <c r="J233" s="48"/>
    </row>
    <row r="234" spans="1:10" ht="23.25">
      <c r="A234" s="147">
        <v>44155</v>
      </c>
      <c r="B234" s="48">
        <v>37945</v>
      </c>
      <c r="C234" s="65"/>
      <c r="D234" s="49">
        <v>290.6</v>
      </c>
      <c r="I234" s="47"/>
      <c r="J234" s="48"/>
    </row>
    <row r="235" spans="1:10" ht="23.25">
      <c r="A235" s="147">
        <v>44156</v>
      </c>
      <c r="B235" s="48">
        <v>37946</v>
      </c>
      <c r="C235" s="65"/>
      <c r="D235" s="49">
        <v>290.5</v>
      </c>
      <c r="I235" s="47"/>
      <c r="J235" s="48"/>
    </row>
    <row r="236" spans="1:10" ht="23.25">
      <c r="A236" s="147">
        <v>44157</v>
      </c>
      <c r="B236" s="48">
        <v>37947</v>
      </c>
      <c r="C236" s="65"/>
      <c r="D236" s="49">
        <v>290.67</v>
      </c>
      <c r="I236" s="47"/>
      <c r="J236" s="48"/>
    </row>
    <row r="237" spans="1:10" ht="23.25">
      <c r="A237" s="147">
        <v>44158</v>
      </c>
      <c r="B237" s="48">
        <v>37948</v>
      </c>
      <c r="C237" s="65"/>
      <c r="D237" s="49">
        <v>290.72</v>
      </c>
      <c r="E237" s="54">
        <v>290.7</v>
      </c>
      <c r="I237" s="47"/>
      <c r="J237" s="48"/>
    </row>
    <row r="238" spans="1:10" ht="23.25">
      <c r="A238" s="147">
        <v>44159</v>
      </c>
      <c r="B238" s="48">
        <v>37949</v>
      </c>
      <c r="C238" s="65"/>
      <c r="D238" s="49">
        <v>290.69</v>
      </c>
      <c r="I238" s="47"/>
      <c r="J238" s="48"/>
    </row>
    <row r="239" spans="1:4" ht="23.25">
      <c r="A239" s="147">
        <v>44160</v>
      </c>
      <c r="B239" s="48">
        <v>37950</v>
      </c>
      <c r="C239" s="65"/>
      <c r="D239" s="49">
        <v>290.63</v>
      </c>
    </row>
    <row r="240" spans="1:4" ht="23.25">
      <c r="A240" s="147">
        <v>44161</v>
      </c>
      <c r="B240" s="48">
        <v>37951</v>
      </c>
      <c r="C240" s="65"/>
      <c r="D240" s="49">
        <v>290.56</v>
      </c>
    </row>
    <row r="241" spans="1:4" ht="23.25">
      <c r="A241" s="147">
        <v>44162</v>
      </c>
      <c r="B241" s="48">
        <v>37952</v>
      </c>
      <c r="C241" s="65"/>
      <c r="D241" s="49">
        <v>290.62</v>
      </c>
    </row>
    <row r="242" spans="1:4" ht="23.25">
      <c r="A242" s="147">
        <v>44163</v>
      </c>
      <c r="B242" s="48">
        <v>37953</v>
      </c>
      <c r="C242" s="65"/>
      <c r="D242" s="49">
        <v>290.59</v>
      </c>
    </row>
    <row r="243" spans="1:4" ht="23.25">
      <c r="A243" s="147">
        <v>44164</v>
      </c>
      <c r="B243" s="48">
        <v>37954</v>
      </c>
      <c r="C243" s="65"/>
      <c r="D243" s="49">
        <v>290.56</v>
      </c>
    </row>
    <row r="244" spans="1:4" ht="23.25">
      <c r="A244" s="147">
        <v>44165</v>
      </c>
      <c r="B244" s="48">
        <v>37955</v>
      </c>
      <c r="C244" s="65"/>
      <c r="D244" s="49">
        <v>290.63</v>
      </c>
    </row>
    <row r="245" spans="1:4" ht="23.25">
      <c r="A245" s="147">
        <v>44166</v>
      </c>
      <c r="B245" s="48">
        <v>37956</v>
      </c>
      <c r="C245" s="65"/>
      <c r="D245" s="49">
        <v>291.27</v>
      </c>
    </row>
    <row r="246" spans="1:4" ht="23.25">
      <c r="A246" s="147">
        <v>44167</v>
      </c>
      <c r="B246" s="48">
        <v>37957</v>
      </c>
      <c r="C246" s="65"/>
      <c r="D246" s="49">
        <v>291.53</v>
      </c>
    </row>
    <row r="247" spans="1:4" ht="23.25">
      <c r="A247" s="147">
        <v>44168</v>
      </c>
      <c r="B247" s="48">
        <v>37958</v>
      </c>
      <c r="C247" s="65"/>
      <c r="D247" s="49">
        <v>291.37</v>
      </c>
    </row>
    <row r="248" spans="1:4" ht="23.25">
      <c r="A248" s="147">
        <v>44169</v>
      </c>
      <c r="B248" s="48">
        <v>37959</v>
      </c>
      <c r="C248" s="65"/>
      <c r="D248" s="49">
        <v>291.1</v>
      </c>
    </row>
    <row r="249" spans="1:4" ht="23.25">
      <c r="A249" s="147">
        <v>44170</v>
      </c>
      <c r="B249" s="48">
        <v>37960</v>
      </c>
      <c r="C249" s="65"/>
      <c r="D249" s="49">
        <v>291.32</v>
      </c>
    </row>
    <row r="250" spans="1:4" ht="23.25">
      <c r="A250" s="147">
        <v>44171</v>
      </c>
      <c r="B250" s="48">
        <v>37961</v>
      </c>
      <c r="C250" s="65"/>
      <c r="D250" s="49">
        <v>291.56</v>
      </c>
    </row>
    <row r="251" spans="1:5" ht="23.25">
      <c r="A251" s="147">
        <v>44172</v>
      </c>
      <c r="B251" s="48">
        <v>37962</v>
      </c>
      <c r="C251" s="65"/>
      <c r="D251" s="49">
        <v>291.33</v>
      </c>
      <c r="E251" s="54">
        <v>290.82</v>
      </c>
    </row>
    <row r="252" spans="1:4" ht="23.25">
      <c r="A252" s="147">
        <v>44173</v>
      </c>
      <c r="B252" s="48">
        <v>37963</v>
      </c>
      <c r="C252" s="65"/>
      <c r="D252" s="49">
        <v>291.36</v>
      </c>
    </row>
    <row r="253" spans="1:4" ht="23.25">
      <c r="A253" s="147">
        <v>44174</v>
      </c>
      <c r="B253" s="48">
        <v>37964</v>
      </c>
      <c r="C253" s="65"/>
      <c r="D253" s="49">
        <v>291.55</v>
      </c>
    </row>
    <row r="254" spans="1:4" ht="23.25">
      <c r="A254" s="147">
        <v>44175</v>
      </c>
      <c r="B254" s="48">
        <v>37965</v>
      </c>
      <c r="C254" s="65"/>
      <c r="D254" s="49">
        <v>290.95</v>
      </c>
    </row>
    <row r="255" spans="1:4" ht="23.25">
      <c r="A255" s="147">
        <v>44176</v>
      </c>
      <c r="B255" s="48">
        <v>37966</v>
      </c>
      <c r="C255" s="65"/>
      <c r="D255" s="49">
        <v>290.62</v>
      </c>
    </row>
    <row r="256" spans="1:4" ht="23.25">
      <c r="A256" s="147">
        <v>44177</v>
      </c>
      <c r="B256" s="48">
        <v>37967</v>
      </c>
      <c r="C256" s="65"/>
      <c r="D256" s="49">
        <v>290.55</v>
      </c>
    </row>
    <row r="257" spans="1:4" ht="23.25">
      <c r="A257" s="147">
        <v>44178</v>
      </c>
      <c r="B257" s="48">
        <v>37968</v>
      </c>
      <c r="C257" s="65"/>
      <c r="D257" s="49">
        <v>290.53</v>
      </c>
    </row>
    <row r="258" spans="1:4" ht="23.25">
      <c r="A258" s="147">
        <v>44179</v>
      </c>
      <c r="B258" s="48">
        <v>37969</v>
      </c>
      <c r="C258" s="65"/>
      <c r="D258" s="49">
        <v>290.56</v>
      </c>
    </row>
    <row r="259" spans="1:4" ht="23.25">
      <c r="A259" s="147">
        <v>44180</v>
      </c>
      <c r="B259" s="48">
        <v>37970</v>
      </c>
      <c r="C259" s="65"/>
      <c r="D259" s="49">
        <v>290.57</v>
      </c>
    </row>
    <row r="260" spans="1:5" ht="23.25">
      <c r="A260" s="147">
        <v>44181</v>
      </c>
      <c r="B260" s="48">
        <v>37971</v>
      </c>
      <c r="C260" s="65"/>
      <c r="D260" s="49">
        <v>290.48</v>
      </c>
      <c r="E260" s="54">
        <v>290.45</v>
      </c>
    </row>
    <row r="261" spans="1:4" ht="23.25">
      <c r="A261" s="147">
        <v>44182</v>
      </c>
      <c r="B261" s="48">
        <v>37972</v>
      </c>
      <c r="C261" s="65"/>
      <c r="D261" s="49">
        <v>290.46</v>
      </c>
    </row>
    <row r="262" spans="1:4" ht="23.25">
      <c r="A262" s="147">
        <v>44183</v>
      </c>
      <c r="B262" s="48">
        <v>37973</v>
      </c>
      <c r="C262" s="65"/>
      <c r="D262" s="49">
        <v>290.48</v>
      </c>
    </row>
    <row r="263" spans="1:4" ht="23.25">
      <c r="A263" s="147">
        <v>44184</v>
      </c>
      <c r="B263" s="48">
        <v>37974</v>
      </c>
      <c r="C263" s="65"/>
      <c r="D263" s="49">
        <v>290.5</v>
      </c>
    </row>
    <row r="264" spans="1:4" ht="23.25">
      <c r="A264" s="147">
        <v>44185</v>
      </c>
      <c r="B264" s="48">
        <v>37975</v>
      </c>
      <c r="C264" s="65"/>
      <c r="D264" s="49">
        <v>290.51</v>
      </c>
    </row>
    <row r="265" spans="1:4" ht="23.25">
      <c r="A265" s="147">
        <v>44186</v>
      </c>
      <c r="B265" s="48">
        <v>37976</v>
      </c>
      <c r="C265" s="65"/>
      <c r="D265" s="49">
        <v>290.5</v>
      </c>
    </row>
    <row r="266" spans="1:4" ht="23.25">
      <c r="A266" s="147">
        <v>44187</v>
      </c>
      <c r="B266" s="48">
        <v>37977</v>
      </c>
      <c r="C266" s="65"/>
      <c r="D266" s="49">
        <v>290.51</v>
      </c>
    </row>
    <row r="267" spans="1:4" ht="23.25">
      <c r="A267" s="147">
        <v>44188</v>
      </c>
      <c r="B267" s="48">
        <v>37978</v>
      </c>
      <c r="C267" s="65"/>
      <c r="D267" s="49">
        <v>290.47</v>
      </c>
    </row>
    <row r="268" spans="1:4" ht="23.25">
      <c r="A268" s="147">
        <v>44189</v>
      </c>
      <c r="B268" s="48">
        <v>37979</v>
      </c>
      <c r="C268" s="65"/>
      <c r="D268" s="49">
        <v>290.52</v>
      </c>
    </row>
    <row r="269" spans="1:4" ht="23.25">
      <c r="A269" s="147">
        <v>44190</v>
      </c>
      <c r="B269" s="48">
        <v>37980</v>
      </c>
      <c r="C269" s="65"/>
      <c r="D269" s="49">
        <v>290.55</v>
      </c>
    </row>
    <row r="270" spans="1:4" ht="23.25">
      <c r="A270" s="147">
        <v>44191</v>
      </c>
      <c r="B270" s="48">
        <v>37981</v>
      </c>
      <c r="C270" s="65"/>
      <c r="D270" s="49">
        <v>290.55</v>
      </c>
    </row>
    <row r="271" spans="1:4" ht="23.25">
      <c r="A271" s="147">
        <v>44192</v>
      </c>
      <c r="B271" s="48">
        <v>37982</v>
      </c>
      <c r="C271" s="65"/>
      <c r="D271" s="49">
        <v>290.62</v>
      </c>
    </row>
    <row r="272" spans="1:4" ht="23.25">
      <c r="A272" s="147">
        <v>44193</v>
      </c>
      <c r="B272" s="48">
        <v>37983</v>
      </c>
      <c r="C272" s="65"/>
      <c r="D272" s="49">
        <v>290.64</v>
      </c>
    </row>
    <row r="273" spans="1:4" ht="23.25">
      <c r="A273" s="147">
        <v>44194</v>
      </c>
      <c r="B273" s="48">
        <v>37984</v>
      </c>
      <c r="C273" s="65"/>
      <c r="D273" s="49">
        <v>290.56</v>
      </c>
    </row>
    <row r="274" spans="1:4" ht="23.25">
      <c r="A274" s="147">
        <v>44195</v>
      </c>
      <c r="B274" s="48">
        <v>37985</v>
      </c>
      <c r="C274" s="65"/>
      <c r="D274" s="49">
        <v>290.51</v>
      </c>
    </row>
    <row r="275" spans="1:4" ht="23.25">
      <c r="A275" s="147">
        <v>44196</v>
      </c>
      <c r="B275" s="48">
        <v>37986</v>
      </c>
      <c r="C275" s="65"/>
      <c r="D275" s="49">
        <v>290.6</v>
      </c>
    </row>
    <row r="276" spans="1:4" ht="23.25">
      <c r="A276" s="147">
        <v>44197</v>
      </c>
      <c r="B276" s="48">
        <v>37987</v>
      </c>
      <c r="C276" s="65"/>
      <c r="D276" s="49">
        <v>290.48</v>
      </c>
    </row>
    <row r="277" spans="1:4" ht="23.25">
      <c r="A277" s="147">
        <v>44198</v>
      </c>
      <c r="B277" s="48">
        <v>37988</v>
      </c>
      <c r="C277" s="65"/>
      <c r="D277" s="49">
        <v>290.48</v>
      </c>
    </row>
    <row r="278" spans="1:4" ht="23.25">
      <c r="A278" s="147">
        <v>44199</v>
      </c>
      <c r="B278" s="48">
        <v>37989</v>
      </c>
      <c r="C278" s="65"/>
      <c r="D278" s="49">
        <v>290.5</v>
      </c>
    </row>
    <row r="279" spans="1:4" ht="23.25">
      <c r="A279" s="147">
        <v>44200</v>
      </c>
      <c r="B279" s="48">
        <v>37990</v>
      </c>
      <c r="C279" s="65"/>
      <c r="D279" s="49">
        <v>290.53</v>
      </c>
    </row>
    <row r="280" spans="1:4" ht="23.25">
      <c r="A280" s="147">
        <v>44201</v>
      </c>
      <c r="B280" s="48">
        <v>37991</v>
      </c>
      <c r="C280" s="65"/>
      <c r="D280" s="49">
        <v>290.51</v>
      </c>
    </row>
    <row r="281" spans="1:4" ht="23.25">
      <c r="A281" s="147">
        <v>44202</v>
      </c>
      <c r="B281" s="48">
        <v>37992</v>
      </c>
      <c r="C281" s="65"/>
      <c r="D281" s="49">
        <v>290.51</v>
      </c>
    </row>
    <row r="282" spans="1:4" ht="23.25">
      <c r="A282" s="147">
        <v>44203</v>
      </c>
      <c r="B282" s="48">
        <v>37993</v>
      </c>
      <c r="C282" s="65"/>
      <c r="D282" s="49">
        <v>290.53</v>
      </c>
    </row>
    <row r="283" spans="1:5" ht="23.25">
      <c r="A283" s="147">
        <v>44204</v>
      </c>
      <c r="B283" s="48">
        <v>37994</v>
      </c>
      <c r="C283" s="65"/>
      <c r="D283" s="49">
        <v>290.53</v>
      </c>
      <c r="E283" s="54">
        <v>290.53</v>
      </c>
    </row>
    <row r="284" spans="1:4" ht="23.25">
      <c r="A284" s="147">
        <v>44205</v>
      </c>
      <c r="B284" s="48">
        <v>37995</v>
      </c>
      <c r="C284" s="65"/>
      <c r="D284" s="49">
        <v>290.56</v>
      </c>
    </row>
    <row r="285" spans="1:4" ht="23.25">
      <c r="A285" s="147">
        <v>44206</v>
      </c>
      <c r="B285" s="48">
        <v>37996</v>
      </c>
      <c r="C285" s="65"/>
      <c r="D285" s="49">
        <v>290.54</v>
      </c>
    </row>
    <row r="286" spans="1:4" ht="23.25">
      <c r="A286" s="147">
        <v>44207</v>
      </c>
      <c r="B286" s="48">
        <v>37997</v>
      </c>
      <c r="C286" s="65"/>
      <c r="D286" s="49">
        <v>290.55</v>
      </c>
    </row>
    <row r="287" spans="1:4" ht="23.25">
      <c r="A287" s="147">
        <v>44208</v>
      </c>
      <c r="B287" s="48">
        <v>37998</v>
      </c>
      <c r="C287" s="65"/>
      <c r="D287" s="49">
        <v>290.53</v>
      </c>
    </row>
    <row r="288" spans="1:4" ht="23.25">
      <c r="A288" s="147">
        <v>44209</v>
      </c>
      <c r="B288" s="48">
        <v>37999</v>
      </c>
      <c r="C288" s="65"/>
      <c r="D288" s="49">
        <v>290.53</v>
      </c>
    </row>
    <row r="289" spans="1:4" ht="23.25">
      <c r="A289" s="147">
        <v>44210</v>
      </c>
      <c r="B289" s="48">
        <v>38000</v>
      </c>
      <c r="C289" s="65"/>
      <c r="D289" s="49">
        <v>290.52</v>
      </c>
    </row>
    <row r="290" spans="1:4" ht="23.25">
      <c r="A290" s="147">
        <v>44211</v>
      </c>
      <c r="B290" s="48">
        <v>38001</v>
      </c>
      <c r="C290" s="65"/>
      <c r="D290" s="49">
        <v>290.51</v>
      </c>
    </row>
    <row r="291" spans="1:4" ht="23.25">
      <c r="A291" s="147">
        <v>44212</v>
      </c>
      <c r="B291" s="48">
        <v>38002</v>
      </c>
      <c r="C291" s="65"/>
      <c r="D291" s="49">
        <v>290.48</v>
      </c>
    </row>
    <row r="292" spans="1:4" ht="23.25">
      <c r="A292" s="147">
        <v>44213</v>
      </c>
      <c r="B292" s="48">
        <v>38003</v>
      </c>
      <c r="C292" s="65"/>
      <c r="D292" s="49">
        <v>290.47</v>
      </c>
    </row>
    <row r="293" spans="1:4" ht="23.25">
      <c r="A293" s="147">
        <v>44214</v>
      </c>
      <c r="B293" s="48">
        <v>38004</v>
      </c>
      <c r="C293" s="65"/>
      <c r="D293" s="49">
        <v>290.43</v>
      </c>
    </row>
    <row r="294" spans="1:4" ht="23.25">
      <c r="A294" s="147">
        <v>44215</v>
      </c>
      <c r="B294" s="48">
        <v>38005</v>
      </c>
      <c r="C294" s="65"/>
      <c r="D294" s="49">
        <v>290.42</v>
      </c>
    </row>
    <row r="295" spans="1:4" ht="23.25">
      <c r="A295" s="147">
        <v>44216</v>
      </c>
      <c r="B295" s="48">
        <v>38006</v>
      </c>
      <c r="C295" s="65"/>
      <c r="D295" s="49">
        <v>290.43</v>
      </c>
    </row>
    <row r="296" spans="1:4" ht="23.25">
      <c r="A296" s="147">
        <v>44217</v>
      </c>
      <c r="B296" s="48">
        <v>38007</v>
      </c>
      <c r="C296" s="65"/>
      <c r="D296" s="49">
        <v>290.44</v>
      </c>
    </row>
    <row r="297" spans="1:4" ht="23.25">
      <c r="A297" s="147">
        <v>44218</v>
      </c>
      <c r="B297" s="48">
        <v>38007</v>
      </c>
      <c r="C297" s="65"/>
      <c r="D297" s="49">
        <v>290.4</v>
      </c>
    </row>
    <row r="298" spans="1:4" ht="23.25">
      <c r="A298" s="147">
        <v>44219</v>
      </c>
      <c r="B298" s="48">
        <v>38008</v>
      </c>
      <c r="C298" s="65"/>
      <c r="D298" s="49">
        <v>290.44</v>
      </c>
    </row>
    <row r="299" spans="1:4" ht="23.25">
      <c r="A299" s="147">
        <v>44220</v>
      </c>
      <c r="B299" s="48">
        <v>38009</v>
      </c>
      <c r="C299" s="65"/>
      <c r="D299" s="49">
        <v>290.42</v>
      </c>
    </row>
    <row r="300" spans="1:5" ht="23.25">
      <c r="A300" s="147">
        <v>44221</v>
      </c>
      <c r="B300" s="48">
        <v>38010</v>
      </c>
      <c r="C300" s="65"/>
      <c r="D300" s="49">
        <v>290.42</v>
      </c>
      <c r="E300" s="54">
        <v>290.55</v>
      </c>
    </row>
    <row r="301" spans="1:4" ht="23.25">
      <c r="A301" s="147">
        <v>44222</v>
      </c>
      <c r="B301" s="48">
        <v>38011</v>
      </c>
      <c r="C301" s="65"/>
      <c r="D301" s="49">
        <v>290.43</v>
      </c>
    </row>
    <row r="302" spans="1:4" ht="23.25">
      <c r="A302" s="147">
        <v>44223</v>
      </c>
      <c r="B302" s="48">
        <v>38012</v>
      </c>
      <c r="C302" s="65"/>
      <c r="D302" s="49">
        <v>290.54</v>
      </c>
    </row>
    <row r="303" spans="1:4" ht="23.25">
      <c r="A303" s="147">
        <v>44224</v>
      </c>
      <c r="B303" s="48">
        <v>38013</v>
      </c>
      <c r="C303" s="65"/>
      <c r="D303" s="49">
        <v>290.53</v>
      </c>
    </row>
    <row r="304" spans="1:4" ht="23.25">
      <c r="A304" s="147">
        <v>44225</v>
      </c>
      <c r="B304" s="48">
        <v>38014</v>
      </c>
      <c r="C304" s="65"/>
      <c r="D304" s="49">
        <v>290.56</v>
      </c>
    </row>
    <row r="305" spans="1:4" ht="23.25">
      <c r="A305" s="147">
        <v>44226</v>
      </c>
      <c r="B305" s="48">
        <v>38015</v>
      </c>
      <c r="C305" s="65"/>
      <c r="D305" s="49">
        <v>290.55</v>
      </c>
    </row>
    <row r="306" spans="1:4" ht="23.25">
      <c r="A306" s="147">
        <v>44227</v>
      </c>
      <c r="B306" s="48">
        <v>38016</v>
      </c>
      <c r="C306" s="65"/>
      <c r="D306" s="49">
        <v>290.61</v>
      </c>
    </row>
    <row r="307" spans="1:4" ht="23.25">
      <c r="A307" s="147">
        <v>44228</v>
      </c>
      <c r="B307" s="48">
        <v>38017</v>
      </c>
      <c r="C307" s="65"/>
      <c r="D307" s="49">
        <v>290.83</v>
      </c>
    </row>
    <row r="308" spans="1:4" ht="23.25">
      <c r="A308" s="147">
        <v>44229</v>
      </c>
      <c r="B308" s="48">
        <v>38018</v>
      </c>
      <c r="C308" s="65"/>
      <c r="D308" s="49">
        <v>291.85</v>
      </c>
    </row>
    <row r="309" spans="1:4" ht="23.25">
      <c r="A309" s="147">
        <v>44230</v>
      </c>
      <c r="B309" s="48">
        <v>38019</v>
      </c>
      <c r="C309" s="65"/>
      <c r="D309" s="49">
        <v>291.31</v>
      </c>
    </row>
    <row r="310" spans="1:4" ht="23.25">
      <c r="A310" s="147">
        <v>44231</v>
      </c>
      <c r="B310" s="48">
        <v>38020</v>
      </c>
      <c r="C310" s="65"/>
      <c r="D310" s="49">
        <v>290.99</v>
      </c>
    </row>
    <row r="311" spans="1:5" ht="23.25">
      <c r="A311" s="147">
        <v>44232</v>
      </c>
      <c r="B311" s="48">
        <v>38021</v>
      </c>
      <c r="C311" s="65"/>
      <c r="D311" s="49">
        <v>290.89</v>
      </c>
      <c r="E311" s="54">
        <v>291</v>
      </c>
    </row>
    <row r="312" spans="1:4" ht="23.25">
      <c r="A312" s="147">
        <v>44233</v>
      </c>
      <c r="B312" s="48">
        <v>38022</v>
      </c>
      <c r="C312" s="65"/>
      <c r="D312" s="49">
        <v>290.45</v>
      </c>
    </row>
    <row r="313" spans="1:4" ht="23.25">
      <c r="A313" s="147">
        <v>44234</v>
      </c>
      <c r="B313" s="48">
        <v>38023</v>
      </c>
      <c r="C313" s="65"/>
      <c r="D313" s="49">
        <v>290.59</v>
      </c>
    </row>
    <row r="314" spans="1:4" ht="23.25">
      <c r="A314" s="147">
        <v>44235</v>
      </c>
      <c r="B314" s="48">
        <v>38024</v>
      </c>
      <c r="C314" s="65"/>
      <c r="D314" s="49">
        <v>290.66</v>
      </c>
    </row>
    <row r="315" spans="1:4" ht="23.25">
      <c r="A315" s="147">
        <v>44236</v>
      </c>
      <c r="B315" s="48">
        <v>38025</v>
      </c>
      <c r="C315" s="65"/>
      <c r="D315" s="49">
        <v>291.34</v>
      </c>
    </row>
    <row r="316" spans="1:4" ht="23.25">
      <c r="A316" s="147">
        <v>44237</v>
      </c>
      <c r="B316" s="48">
        <v>38026</v>
      </c>
      <c r="C316" s="65"/>
      <c r="D316" s="49">
        <v>291.5</v>
      </c>
    </row>
    <row r="317" spans="1:4" ht="23.25">
      <c r="A317" s="147">
        <v>44238</v>
      </c>
      <c r="B317" s="48">
        <v>38027</v>
      </c>
      <c r="C317" s="65"/>
      <c r="D317" s="49">
        <v>291.45</v>
      </c>
    </row>
    <row r="318" spans="1:4" ht="23.25">
      <c r="A318" s="147">
        <v>44239</v>
      </c>
      <c r="B318" s="48">
        <v>38028</v>
      </c>
      <c r="C318" s="65"/>
      <c r="D318" s="49">
        <v>291.65</v>
      </c>
    </row>
    <row r="319" spans="1:4" ht="23.25">
      <c r="A319" s="147">
        <v>44240</v>
      </c>
      <c r="B319" s="48">
        <v>38029</v>
      </c>
      <c r="C319" s="65"/>
      <c r="D319" s="49">
        <v>292.11</v>
      </c>
    </row>
    <row r="320" spans="1:4" ht="23.25">
      <c r="A320" s="147">
        <v>44241</v>
      </c>
      <c r="B320" s="48">
        <v>38030</v>
      </c>
      <c r="C320" s="65"/>
      <c r="D320" s="49">
        <v>291.35</v>
      </c>
    </row>
    <row r="321" spans="1:4" ht="23.25">
      <c r="A321" s="147">
        <v>44242</v>
      </c>
      <c r="B321" s="48">
        <v>38031</v>
      </c>
      <c r="C321" s="65"/>
      <c r="D321" s="49">
        <v>291.7</v>
      </c>
    </row>
    <row r="322" spans="1:4" ht="23.25">
      <c r="A322" s="147">
        <v>44243</v>
      </c>
      <c r="B322" s="48">
        <v>38032</v>
      </c>
      <c r="C322" s="65"/>
      <c r="D322" s="49">
        <v>291.96</v>
      </c>
    </row>
    <row r="323" spans="1:4" ht="23.25">
      <c r="A323" s="147">
        <v>44244</v>
      </c>
      <c r="B323" s="48">
        <v>38033</v>
      </c>
      <c r="C323" s="65"/>
      <c r="D323" s="49">
        <v>291.66</v>
      </c>
    </row>
    <row r="324" spans="1:4" ht="23.25">
      <c r="A324" s="147">
        <v>44245</v>
      </c>
      <c r="B324" s="48">
        <v>38034</v>
      </c>
      <c r="C324" s="65"/>
      <c r="D324" s="49">
        <v>291.61</v>
      </c>
    </row>
    <row r="325" spans="1:4" ht="23.25">
      <c r="A325" s="147">
        <v>44246</v>
      </c>
      <c r="B325" s="48">
        <v>38035</v>
      </c>
      <c r="C325" s="65"/>
      <c r="D325" s="49">
        <v>291.54</v>
      </c>
    </row>
    <row r="326" spans="1:4" ht="23.25">
      <c r="A326" s="147">
        <v>44247</v>
      </c>
      <c r="B326" s="48">
        <v>38036</v>
      </c>
      <c r="C326" s="65"/>
      <c r="D326" s="49">
        <v>291.51</v>
      </c>
    </row>
    <row r="327" spans="1:4" ht="23.25">
      <c r="A327" s="147">
        <v>44248</v>
      </c>
      <c r="B327" s="48">
        <v>38037</v>
      </c>
      <c r="C327" s="65"/>
      <c r="D327" s="49">
        <v>291.41</v>
      </c>
    </row>
    <row r="328" spans="1:5" ht="23.25">
      <c r="A328" s="147">
        <v>44249</v>
      </c>
      <c r="B328" s="48">
        <v>38038</v>
      </c>
      <c r="C328" s="65"/>
      <c r="D328" s="49">
        <v>291.23</v>
      </c>
      <c r="E328" s="54">
        <v>291.26</v>
      </c>
    </row>
    <row r="329" spans="1:4" ht="23.25">
      <c r="A329" s="147">
        <v>44250</v>
      </c>
      <c r="B329" s="48">
        <v>38039</v>
      </c>
      <c r="C329" s="65"/>
      <c r="D329" s="49">
        <v>291.13</v>
      </c>
    </row>
    <row r="330" spans="1:4" ht="23.25">
      <c r="A330" s="147">
        <v>44251</v>
      </c>
      <c r="B330" s="48">
        <v>38040</v>
      </c>
      <c r="C330" s="65"/>
      <c r="D330" s="49">
        <v>291.14</v>
      </c>
    </row>
    <row r="331" spans="1:4" ht="23.25">
      <c r="A331" s="147">
        <v>44252</v>
      </c>
      <c r="B331" s="48">
        <v>38041</v>
      </c>
      <c r="C331" s="65"/>
      <c r="D331" s="49">
        <v>290.97</v>
      </c>
    </row>
    <row r="332" spans="1:4" ht="23.25">
      <c r="A332" s="147">
        <v>44253</v>
      </c>
      <c r="B332" s="48">
        <v>38042</v>
      </c>
      <c r="C332" s="65"/>
      <c r="D332" s="49">
        <v>291</v>
      </c>
    </row>
    <row r="333" spans="1:4" ht="23.25">
      <c r="A333" s="147">
        <v>44254</v>
      </c>
      <c r="B333" s="48">
        <v>38043</v>
      </c>
      <c r="C333" s="65"/>
      <c r="D333" s="49">
        <v>290.85</v>
      </c>
    </row>
    <row r="334" spans="1:4" ht="23.25">
      <c r="A334" s="147">
        <v>44255</v>
      </c>
      <c r="B334" s="48">
        <v>38044</v>
      </c>
      <c r="C334" s="65"/>
      <c r="D334" s="49">
        <v>290.8</v>
      </c>
    </row>
    <row r="335" spans="1:4" ht="23.25">
      <c r="A335" s="147">
        <v>44256</v>
      </c>
      <c r="B335" s="48">
        <v>38045</v>
      </c>
      <c r="C335" s="65"/>
      <c r="D335" s="49">
        <v>290.7683333333333</v>
      </c>
    </row>
    <row r="336" spans="1:4" ht="23.25">
      <c r="A336" s="147">
        <v>44257</v>
      </c>
      <c r="B336" s="48">
        <v>38046</v>
      </c>
      <c r="C336" s="65"/>
      <c r="D336" s="49">
        <v>290.6620833333333</v>
      </c>
    </row>
    <row r="337" spans="1:4" ht="23.25">
      <c r="A337" s="147">
        <v>44258</v>
      </c>
      <c r="B337" s="48">
        <v>38047</v>
      </c>
      <c r="C337" s="65"/>
      <c r="D337" s="49">
        <v>290.53208333333333</v>
      </c>
    </row>
    <row r="338" spans="1:7" ht="23.25">
      <c r="A338" s="147">
        <v>44259</v>
      </c>
      <c r="B338" s="48">
        <v>38048</v>
      </c>
      <c r="C338" s="65"/>
      <c r="D338" s="49">
        <v>290.73625</v>
      </c>
      <c r="G338" s="50" t="s">
        <v>165</v>
      </c>
    </row>
    <row r="339" spans="1:4" ht="23.25">
      <c r="A339" s="147">
        <v>44260</v>
      </c>
      <c r="B339" s="48">
        <v>38049</v>
      </c>
      <c r="C339" s="65"/>
      <c r="D339" s="49">
        <v>290.71166666666664</v>
      </c>
    </row>
    <row r="340" spans="1:4" ht="23.25">
      <c r="A340" s="147">
        <v>44261</v>
      </c>
      <c r="B340" s="48">
        <v>38050</v>
      </c>
      <c r="C340" s="65"/>
      <c r="D340" s="49">
        <v>290.7316666666667</v>
      </c>
    </row>
    <row r="341" spans="1:4" ht="23.25">
      <c r="A341" s="147">
        <v>44262</v>
      </c>
      <c r="B341" s="48">
        <v>38051</v>
      </c>
      <c r="C341" s="65"/>
      <c r="D341" s="49">
        <v>290.82208333333335</v>
      </c>
    </row>
    <row r="342" spans="1:4" ht="23.25">
      <c r="A342" s="147">
        <v>44263</v>
      </c>
      <c r="B342" s="48">
        <v>38052</v>
      </c>
      <c r="C342" s="65"/>
      <c r="D342" s="49">
        <v>290.785</v>
      </c>
    </row>
    <row r="343" spans="1:4" ht="23.25">
      <c r="A343" s="147">
        <v>44264</v>
      </c>
      <c r="B343" s="48">
        <v>38053</v>
      </c>
      <c r="C343" s="65"/>
      <c r="D343" s="49">
        <v>290.69208333333336</v>
      </c>
    </row>
    <row r="344" spans="1:4" ht="23.25">
      <c r="A344" s="147">
        <v>44265</v>
      </c>
      <c r="B344" s="48">
        <v>38054</v>
      </c>
      <c r="C344" s="65"/>
      <c r="D344" s="49">
        <v>290.5058333333333</v>
      </c>
    </row>
    <row r="345" spans="1:4" ht="23.25">
      <c r="A345" s="147">
        <v>44266</v>
      </c>
      <c r="B345" s="48">
        <v>38055</v>
      </c>
      <c r="C345" s="65"/>
      <c r="D345" s="49">
        <v>290.50458333333336</v>
      </c>
    </row>
    <row r="346" spans="1:4" ht="23.25">
      <c r="A346" s="147">
        <v>44267</v>
      </c>
      <c r="B346" s="48">
        <v>38056</v>
      </c>
      <c r="C346" s="65"/>
      <c r="D346" s="49">
        <v>290.4316666666667</v>
      </c>
    </row>
    <row r="347" spans="1:4" ht="23.25">
      <c r="A347" s="147">
        <v>44268</v>
      </c>
      <c r="B347" s="48">
        <v>38057</v>
      </c>
      <c r="C347" s="65"/>
      <c r="D347" s="49">
        <v>290.4116666666667</v>
      </c>
    </row>
    <row r="348" spans="1:4" ht="23.25">
      <c r="A348" s="147">
        <v>44269</v>
      </c>
      <c r="B348" s="48">
        <v>38058</v>
      </c>
      <c r="C348" s="65"/>
      <c r="D348" s="49">
        <v>290.40875</v>
      </c>
    </row>
    <row r="349" spans="1:4" ht="23.25">
      <c r="A349" s="147">
        <v>44270</v>
      </c>
      <c r="B349" s="48">
        <v>38059</v>
      </c>
      <c r="C349" s="65"/>
      <c r="D349" s="49">
        <v>290.3975</v>
      </c>
    </row>
    <row r="350" spans="1:4" ht="23.25">
      <c r="A350" s="147">
        <v>44271</v>
      </c>
      <c r="B350" s="48">
        <v>38060</v>
      </c>
      <c r="C350" s="65"/>
      <c r="D350" s="49">
        <v>290.41833333333335</v>
      </c>
    </row>
    <row r="351" spans="1:4" ht="23.25">
      <c r="A351" s="147">
        <v>44272</v>
      </c>
      <c r="B351" s="48">
        <v>38061</v>
      </c>
      <c r="C351" s="65"/>
      <c r="D351" s="49">
        <v>290.63458333333335</v>
      </c>
    </row>
    <row r="352" spans="1:4" ht="23.25">
      <c r="A352" s="147">
        <v>44273</v>
      </c>
      <c r="B352" s="48">
        <v>38062</v>
      </c>
      <c r="C352" s="65"/>
      <c r="D352" s="49">
        <v>290.57458333333335</v>
      </c>
    </row>
    <row r="353" spans="1:4" ht="23.25">
      <c r="A353" s="147">
        <v>44274</v>
      </c>
      <c r="B353" s="48">
        <v>38063</v>
      </c>
      <c r="C353" s="65"/>
      <c r="D353" s="49">
        <v>290.49333333333334</v>
      </c>
    </row>
    <row r="354" spans="1:4" ht="23.25">
      <c r="A354" s="147">
        <v>44275</v>
      </c>
      <c r="B354" s="48">
        <v>38064</v>
      </c>
      <c r="C354" s="65"/>
      <c r="D354" s="49">
        <v>290.49083333333334</v>
      </c>
    </row>
    <row r="355" spans="1:4" ht="23.25">
      <c r="A355" s="147">
        <v>44276</v>
      </c>
      <c r="B355" s="48">
        <v>38065</v>
      </c>
      <c r="C355" s="65"/>
      <c r="D355" s="49">
        <v>290.49791666666664</v>
      </c>
    </row>
    <row r="356" spans="1:4" ht="23.25">
      <c r="A356" s="147">
        <v>44277</v>
      </c>
      <c r="B356" s="48">
        <v>38066</v>
      </c>
      <c r="C356" s="65"/>
      <c r="D356" s="49">
        <v>290.5475</v>
      </c>
    </row>
    <row r="357" spans="1:4" ht="23.25">
      <c r="A357" s="147">
        <v>44278</v>
      </c>
      <c r="B357" s="48">
        <v>38067</v>
      </c>
      <c r="C357" s="65"/>
      <c r="D357" s="49">
        <v>290.775</v>
      </c>
    </row>
    <row r="358" spans="1:4" ht="23.25">
      <c r="A358" s="147">
        <v>44279</v>
      </c>
      <c r="B358" s="48">
        <v>38068</v>
      </c>
      <c r="C358" s="65"/>
      <c r="D358" s="49">
        <v>290.77208333333334</v>
      </c>
    </row>
    <row r="359" spans="1:4" ht="23.25">
      <c r="A359" s="147">
        <v>44280</v>
      </c>
      <c r="B359" s="48">
        <v>38069</v>
      </c>
      <c r="C359" s="65"/>
      <c r="D359" s="49">
        <v>290.72291666666666</v>
      </c>
    </row>
    <row r="360" spans="1:4" ht="23.25">
      <c r="A360" s="147">
        <v>44281</v>
      </c>
      <c r="B360" s="48">
        <v>38070</v>
      </c>
      <c r="C360" s="65"/>
      <c r="D360" s="49">
        <v>290.78</v>
      </c>
    </row>
    <row r="361" spans="1:4" ht="23.25">
      <c r="A361" s="147">
        <v>44282</v>
      </c>
      <c r="B361" s="48">
        <v>38071</v>
      </c>
      <c r="C361" s="65"/>
      <c r="D361" s="49">
        <v>290.74041666666665</v>
      </c>
    </row>
    <row r="362" spans="1:4" ht="23.25">
      <c r="A362" s="147">
        <v>44283</v>
      </c>
      <c r="B362" s="48">
        <v>38072</v>
      </c>
      <c r="C362" s="65"/>
      <c r="D362" s="49">
        <v>290.69125</v>
      </c>
    </row>
    <row r="363" spans="1:4" ht="23.25">
      <c r="A363" s="147">
        <v>44284</v>
      </c>
      <c r="B363" s="48">
        <v>38073</v>
      </c>
      <c r="C363" s="65"/>
      <c r="D363" s="49">
        <v>290.6375</v>
      </c>
    </row>
    <row r="364" spans="1:4" ht="23.25">
      <c r="A364" s="147">
        <v>44285</v>
      </c>
      <c r="B364" s="48">
        <v>38074</v>
      </c>
      <c r="C364" s="65"/>
      <c r="D364" s="49">
        <v>290.62833333333333</v>
      </c>
    </row>
    <row r="365" spans="1:4" ht="23.25">
      <c r="A365" s="147">
        <v>44286</v>
      </c>
      <c r="B365" s="48">
        <v>38075</v>
      </c>
      <c r="C365" s="65"/>
      <c r="D365" s="49">
        <v>290.55</v>
      </c>
    </row>
    <row r="366" spans="1:3" ht="23.25">
      <c r="A366" s="147"/>
      <c r="B366" s="48"/>
      <c r="C366" s="65"/>
    </row>
    <row r="367" spans="1:3" ht="23.25">
      <c r="A367" s="147"/>
      <c r="B367" s="48"/>
      <c r="C367" s="65"/>
    </row>
    <row r="368" ht="21">
      <c r="E368" s="67"/>
    </row>
  </sheetData>
  <sheetProtection/>
  <printOptions/>
  <pageMargins left="0.984251968503937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2021-07-01T07:13:43Z</cp:lastPrinted>
  <dcterms:created xsi:type="dcterms:W3CDTF">1998-07-27T01:24:41Z</dcterms:created>
  <dcterms:modified xsi:type="dcterms:W3CDTF">2021-07-14T03:55:07Z</dcterms:modified>
  <cp:category/>
  <cp:version/>
  <cp:contentType/>
  <cp:contentStatus/>
</cp:coreProperties>
</file>